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activeTab="0"/>
  </bookViews>
  <sheets>
    <sheet name="選挙時登録（国内）" sheetId="1" r:id="rId1"/>
  </sheets>
  <definedNames>
    <definedName name="_xlnm.Print_Area" localSheetId="0">'選挙時登録（国内）'!$A$1:$N$28</definedName>
  </definedNames>
  <calcPr fullCalcOnLoad="1"/>
</workbook>
</file>

<file path=xl/sharedStrings.xml><?xml version="1.0" encoding="utf-8"?>
<sst xmlns="http://schemas.openxmlformats.org/spreadsheetml/2006/main" count="61" uniqueCount="59">
  <si>
    <t>選挙人名簿登録者数（選挙時登録）</t>
  </si>
  <si>
    <t>　　　　　（平成22年6月23日選挙時登録）</t>
  </si>
  <si>
    <t>番</t>
  </si>
  <si>
    <t>市町村名</t>
  </si>
  <si>
    <t>名　簿　登　録　者　数</t>
  </si>
  <si>
    <t>増 減　　　　　　　　　対前回　　　　　(H19.7.11)</t>
  </si>
  <si>
    <t>号</t>
  </si>
  <si>
    <t>男</t>
  </si>
  <si>
    <t>女</t>
  </si>
  <si>
    <t>計</t>
  </si>
  <si>
    <t>号</t>
  </si>
  <si>
    <t xml:space="preserve"> 1</t>
  </si>
  <si>
    <t>甲府市</t>
  </si>
  <si>
    <t>昭和町</t>
  </si>
  <si>
    <t xml:space="preserve"> 2</t>
  </si>
  <si>
    <t>富士吉田市</t>
  </si>
  <si>
    <t>中巨摩郡</t>
  </si>
  <si>
    <t xml:space="preserve"> 3</t>
  </si>
  <si>
    <t>都留市</t>
  </si>
  <si>
    <t>道志村</t>
  </si>
  <si>
    <t xml:space="preserve"> 4</t>
  </si>
  <si>
    <t>山梨市</t>
  </si>
  <si>
    <t>西桂町</t>
  </si>
  <si>
    <t xml:space="preserve"> 5</t>
  </si>
  <si>
    <t>大月市</t>
  </si>
  <si>
    <t>忍野村</t>
  </si>
  <si>
    <t xml:space="preserve"> 6</t>
  </si>
  <si>
    <t>韮崎市</t>
  </si>
  <si>
    <t>山中湖村</t>
  </si>
  <si>
    <t xml:space="preserve"> 7</t>
  </si>
  <si>
    <t>南アルプス市</t>
  </si>
  <si>
    <t>鳴沢村</t>
  </si>
  <si>
    <t xml:space="preserve"> 8</t>
  </si>
  <si>
    <t>北杜市</t>
  </si>
  <si>
    <t>富士河口湖町</t>
  </si>
  <si>
    <t xml:space="preserve"> 9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</si>
  <si>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</si>
  <si>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</si>
  <si>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</si>
  <si>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</si>
  <si>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</si>
  <si>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</si>
  <si>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</si>
  <si>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</si>
  <si>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</si>
  <si>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>町  村  計</t>
  </si>
  <si>
    <t>市    　計</t>
  </si>
  <si>
    <t>県　　　計</t>
  </si>
  <si>
    <t>市川三郷町</t>
  </si>
  <si>
    <t>増減 対前回参院選</t>
  </si>
  <si>
    <t>－</t>
  </si>
  <si>
    <t>西八代郡</t>
  </si>
  <si>
    <t>早川町</t>
  </si>
  <si>
    <t>身延町</t>
  </si>
  <si>
    <t>南部町</t>
  </si>
  <si>
    <t>富士川町</t>
  </si>
  <si>
    <t>南巨摩郡</t>
  </si>
  <si>
    <t>市町村名</t>
  </si>
  <si>
    <t>※　Ｈ１９参議院議員通常選挙以降、市町村合併を行った団体
　の前回比較は、合併前の構成市町村の合計と比較したもので
　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</si>
</sst>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  <numFmt numFmtId="179" formatCode="#,##0_ "/>
    <numFmt numFmtId="180" formatCode="#,##0.0_ "/>
    <numFmt numFmtId="181" formatCode="#,##0.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sz val="11"/>
      <color indexed="8"/>
      <name val="ＭＳ 明朝"/>
      <family val="1"/>
    </font>
    <font>
      <b/>
      <sz val="12"/>
      <color indexed="48"/>
      <name val="ＭＳ ゴシック"/>
      <family val="3"/>
    </font>
    <font>
      <b/>
      <sz val="12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176" fontId="2" fillId="0" borderId="0" xfId="16" applyNumberFormat="1" applyFont="1" applyFill="1" applyAlignment="1">
      <alignment vertical="center"/>
    </xf>
    <xf numFmtId="176" fontId="3" fillId="0" borderId="0" xfId="16" applyNumberFormat="1" applyFont="1" applyFill="1" applyAlignment="1">
      <alignment horizontal="center" vertical="center"/>
    </xf>
    <xf numFmtId="176" fontId="5" fillId="0" borderId="0" xfId="16" applyNumberFormat="1" applyFont="1" applyFill="1" applyAlignment="1">
      <alignment vertical="center"/>
    </xf>
    <xf numFmtId="176" fontId="5" fillId="0" borderId="0" xfId="16" applyNumberFormat="1" applyFont="1" applyFill="1" applyBorder="1" applyAlignment="1">
      <alignment vertical="center"/>
    </xf>
    <xf numFmtId="176" fontId="5" fillId="0" borderId="0" xfId="16" applyNumberFormat="1" applyFont="1" applyFill="1" applyBorder="1" applyAlignment="1">
      <alignment horizontal="center" vertical="center"/>
    </xf>
    <xf numFmtId="176" fontId="0" fillId="0" borderId="0" xfId="16" applyNumberFormat="1" applyFill="1" applyAlignment="1">
      <alignment vertical="center"/>
    </xf>
    <xf numFmtId="176" fontId="7" fillId="0" borderId="1" xfId="16" applyNumberFormat="1" applyFont="1" applyFill="1" applyBorder="1" applyAlignment="1">
      <alignment vertical="center" shrinkToFit="1"/>
    </xf>
    <xf numFmtId="176" fontId="7" fillId="0" borderId="2" xfId="16" applyNumberFormat="1" applyFont="1" applyFill="1" applyBorder="1" applyAlignment="1">
      <alignment vertical="center" shrinkToFit="1"/>
    </xf>
    <xf numFmtId="176" fontId="7" fillId="0" borderId="3" xfId="16" applyNumberFormat="1" applyFont="1" applyFill="1" applyBorder="1" applyAlignment="1">
      <alignment vertical="center" shrinkToFit="1"/>
    </xf>
    <xf numFmtId="176" fontId="8" fillId="0" borderId="4" xfId="16" applyNumberFormat="1" applyFont="1" applyFill="1" applyBorder="1" applyAlignment="1">
      <alignment horizontal="center" vertical="center"/>
    </xf>
    <xf numFmtId="176" fontId="5" fillId="0" borderId="5" xfId="16" applyNumberFormat="1" applyFont="1" applyFill="1" applyBorder="1" applyAlignment="1">
      <alignment vertical="center" shrinkToFit="1"/>
    </xf>
    <xf numFmtId="176" fontId="5" fillId="0" borderId="5" xfId="16" applyNumberFormat="1" applyFont="1" applyFill="1" applyBorder="1" applyAlignment="1">
      <alignment horizontal="distributed" vertical="center"/>
    </xf>
    <xf numFmtId="176" fontId="11" fillId="0" borderId="5" xfId="16" applyNumberFormat="1" applyFont="1" applyFill="1" applyBorder="1" applyAlignment="1">
      <alignment vertical="center"/>
    </xf>
    <xf numFmtId="176" fontId="12" fillId="0" borderId="5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vertical="center"/>
    </xf>
    <xf numFmtId="176" fontId="5" fillId="0" borderId="6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horizontal="center" vertical="center"/>
    </xf>
    <xf numFmtId="176" fontId="13" fillId="0" borderId="5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horizontal="center" vertical="center" shrinkToFit="1"/>
    </xf>
    <xf numFmtId="176" fontId="14" fillId="0" borderId="5" xfId="16" applyNumberFormat="1" applyFont="1" applyFill="1" applyBorder="1" applyAlignment="1">
      <alignment horizontal="distributed" vertical="center"/>
    </xf>
    <xf numFmtId="176" fontId="15" fillId="0" borderId="5" xfId="16" applyNumberFormat="1" applyFont="1" applyFill="1" applyBorder="1" applyAlignment="1">
      <alignment vertical="center"/>
    </xf>
    <xf numFmtId="176" fontId="16" fillId="0" borderId="5" xfId="16" applyNumberFormat="1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horizontal="center" vertical="center"/>
    </xf>
    <xf numFmtId="176" fontId="5" fillId="0" borderId="0" xfId="16" applyNumberFormat="1" applyFont="1" applyFill="1" applyBorder="1" applyAlignment="1">
      <alignment vertical="center" shrinkToFit="1"/>
    </xf>
    <xf numFmtId="176" fontId="5" fillId="0" borderId="0" xfId="16" applyNumberFormat="1" applyFont="1" applyFill="1" applyBorder="1" applyAlignment="1">
      <alignment horizontal="distributed" vertical="center"/>
    </xf>
    <xf numFmtId="176" fontId="12" fillId="0" borderId="0" xfId="16" applyNumberFormat="1" applyFont="1" applyFill="1" applyBorder="1" applyAlignment="1">
      <alignment vertical="center"/>
    </xf>
    <xf numFmtId="176" fontId="0" fillId="0" borderId="0" xfId="16" applyNumberFormat="1" applyFill="1" applyBorder="1" applyAlignment="1">
      <alignment vertical="center"/>
    </xf>
    <xf numFmtId="176" fontId="10" fillId="0" borderId="0" xfId="16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top"/>
    </xf>
    <xf numFmtId="176" fontId="10" fillId="0" borderId="0" xfId="16" applyNumberFormat="1" applyFont="1" applyFill="1" applyBorder="1" applyAlignment="1">
      <alignment vertical="center" shrinkToFit="1"/>
    </xf>
    <xf numFmtId="176" fontId="13" fillId="0" borderId="0" xfId="16" applyNumberFormat="1" applyFont="1" applyFill="1" applyBorder="1" applyAlignment="1">
      <alignment horizontal="center" vertical="center"/>
    </xf>
    <xf numFmtId="176" fontId="13" fillId="0" borderId="0" xfId="16" applyNumberFormat="1" applyFont="1" applyFill="1" applyBorder="1" applyAlignment="1">
      <alignment vertical="center"/>
    </xf>
    <xf numFmtId="176" fontId="16" fillId="0" borderId="0" xfId="16" applyNumberFormat="1" applyFont="1" applyFill="1" applyBorder="1" applyAlignment="1">
      <alignment horizontal="center" vertical="center"/>
    </xf>
    <xf numFmtId="176" fontId="12" fillId="0" borderId="0" xfId="16" applyNumberFormat="1" applyFont="1" applyFill="1" applyBorder="1" applyAlignment="1">
      <alignment vertical="center" shrinkToFit="1"/>
    </xf>
    <xf numFmtId="176" fontId="0" fillId="0" borderId="0" xfId="16" applyNumberFormat="1" applyFill="1" applyAlignment="1">
      <alignment vertical="center"/>
    </xf>
    <xf numFmtId="176" fontId="0" fillId="0" borderId="0" xfId="16" applyNumberFormat="1" applyFill="1" applyAlignment="1">
      <alignment horizontal="center"/>
    </xf>
    <xf numFmtId="176" fontId="13" fillId="0" borderId="5" xfId="16" applyNumberFormat="1" applyFont="1" applyFill="1" applyBorder="1" applyAlignment="1">
      <alignment horizontal="center" vertical="center"/>
    </xf>
    <xf numFmtId="176" fontId="15" fillId="0" borderId="7" xfId="16" applyNumberFormat="1" applyFont="1" applyFill="1" applyBorder="1" applyAlignment="1">
      <alignment horizontal="center" vertical="center" shrinkToFit="1"/>
    </xf>
    <xf numFmtId="176" fontId="15" fillId="0" borderId="4" xfId="16" applyNumberFormat="1" applyFont="1" applyFill="1" applyBorder="1" applyAlignment="1">
      <alignment horizontal="center" vertical="center" shrinkToFit="1"/>
    </xf>
    <xf numFmtId="176" fontId="10" fillId="0" borderId="8" xfId="16" applyNumberFormat="1" applyFont="1" applyFill="1" applyBorder="1" applyAlignment="1">
      <alignment horizontal="center" vertical="center"/>
    </xf>
    <xf numFmtId="176" fontId="10" fillId="0" borderId="9" xfId="16" applyNumberFormat="1" applyFont="1" applyFill="1" applyBorder="1" applyAlignment="1">
      <alignment horizontal="center" vertical="center"/>
    </xf>
    <xf numFmtId="176" fontId="17" fillId="0" borderId="5" xfId="16" applyNumberFormat="1" applyFont="1" applyFill="1" applyBorder="1" applyAlignment="1">
      <alignment horizontal="center" vertical="center" wrapText="1"/>
    </xf>
    <xf numFmtId="176" fontId="13" fillId="0" borderId="8" xfId="16" applyNumberFormat="1" applyFont="1" applyFill="1" applyBorder="1" applyAlignment="1">
      <alignment horizontal="center" vertical="center"/>
    </xf>
    <xf numFmtId="176" fontId="13" fillId="0" borderId="9" xfId="16" applyNumberFormat="1" applyFont="1" applyFill="1" applyBorder="1" applyAlignment="1">
      <alignment horizontal="center" vertical="center"/>
    </xf>
    <xf numFmtId="176" fontId="13" fillId="0" borderId="5" xfId="16" applyNumberFormat="1" applyFont="1" applyFill="1" applyBorder="1" applyAlignment="1">
      <alignment horizontal="center" vertical="center"/>
    </xf>
    <xf numFmtId="176" fontId="15" fillId="0" borderId="8" xfId="16" applyNumberFormat="1" applyFont="1" applyFill="1" applyBorder="1" applyAlignment="1">
      <alignment horizontal="center" vertical="center"/>
    </xf>
    <xf numFmtId="176" fontId="15" fillId="0" borderId="9" xfId="16" applyNumberFormat="1" applyFont="1" applyFill="1" applyBorder="1" applyAlignment="1">
      <alignment horizontal="center" vertical="center"/>
    </xf>
    <xf numFmtId="176" fontId="10" fillId="0" borderId="10" xfId="16" applyNumberFormat="1" applyFont="1" applyFill="1" applyBorder="1" applyAlignment="1">
      <alignment horizontal="center" vertical="center"/>
    </xf>
    <xf numFmtId="176" fontId="10" fillId="0" borderId="4" xfId="16" applyNumberFormat="1" applyFont="1" applyFill="1" applyBorder="1" applyAlignment="1">
      <alignment horizontal="center" vertical="center"/>
    </xf>
    <xf numFmtId="176" fontId="8" fillId="0" borderId="5" xfId="16" applyNumberFormat="1" applyFont="1" applyFill="1" applyBorder="1" applyAlignment="1">
      <alignment horizontal="center" vertical="center"/>
    </xf>
    <xf numFmtId="176" fontId="10" fillId="0" borderId="5" xfId="16" applyNumberFormat="1" applyFont="1" applyFill="1" applyBorder="1" applyAlignment="1">
      <alignment horizontal="center" vertical="center"/>
    </xf>
    <xf numFmtId="176" fontId="3" fillId="0" borderId="0" xfId="16" applyNumberFormat="1" applyFont="1" applyFill="1" applyAlignment="1">
      <alignment horizontal="center" vertical="center"/>
    </xf>
    <xf numFmtId="176" fontId="6" fillId="0" borderId="11" xfId="16" applyNumberFormat="1" applyFont="1" applyFill="1" applyBorder="1" applyAlignment="1">
      <alignment horizontal="right" vertical="center"/>
    </xf>
    <xf numFmtId="176" fontId="8" fillId="0" borderId="10" xfId="16" applyNumberFormat="1" applyFont="1" applyFill="1" applyBorder="1" applyAlignment="1">
      <alignment horizontal="center" vertical="center"/>
    </xf>
    <xf numFmtId="176" fontId="8" fillId="0" borderId="12" xfId="16" applyNumberFormat="1" applyFont="1" applyFill="1" applyBorder="1" applyAlignment="1">
      <alignment horizontal="center" vertical="center"/>
    </xf>
    <xf numFmtId="176" fontId="8" fillId="0" borderId="8" xfId="16" applyNumberFormat="1" applyFont="1" applyFill="1" applyBorder="1" applyAlignment="1">
      <alignment horizontal="center" vertical="center"/>
    </xf>
    <xf numFmtId="176" fontId="8" fillId="0" borderId="13" xfId="16" applyNumberFormat="1" applyFont="1" applyFill="1" applyBorder="1" applyAlignment="1">
      <alignment horizontal="center" vertical="center"/>
    </xf>
    <xf numFmtId="176" fontId="8" fillId="0" borderId="9" xfId="16" applyNumberFormat="1" applyFont="1" applyFill="1" applyBorder="1" applyAlignment="1">
      <alignment horizontal="center" vertical="center"/>
    </xf>
    <xf numFmtId="176" fontId="9" fillId="0" borderId="1" xfId="16" applyNumberFormat="1" applyFont="1" applyFill="1" applyBorder="1" applyAlignment="1">
      <alignment horizontal="center" vertical="center" wrapText="1"/>
    </xf>
    <xf numFmtId="176" fontId="9" fillId="0" borderId="2" xfId="16" applyNumberFormat="1" applyFont="1" applyFill="1" applyBorder="1" applyAlignment="1">
      <alignment horizontal="center" vertical="center" wrapText="1"/>
    </xf>
    <xf numFmtId="176" fontId="9" fillId="0" borderId="3" xfId="16" applyNumberFormat="1" applyFont="1" applyFill="1" applyBorder="1" applyAlignment="1">
      <alignment horizontal="center" vertical="center" wrapText="1"/>
    </xf>
    <xf numFmtId="176" fontId="9" fillId="0" borderId="10" xfId="16" applyNumberFormat="1" applyFont="1" applyFill="1" applyBorder="1" applyAlignment="1">
      <alignment horizontal="center" vertical="center" wrapText="1"/>
    </xf>
    <xf numFmtId="176" fontId="9" fillId="0" borderId="12" xfId="16" applyNumberFormat="1" applyFont="1" applyFill="1" applyBorder="1" applyAlignment="1">
      <alignment horizontal="center" vertical="center" wrapText="1"/>
    </xf>
    <xf numFmtId="176" fontId="9" fillId="0" borderId="4" xfId="16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N29"/>
  <sheetViews>
    <sheetView showGridLines="0" tabSelected="1" view="pageBreakPreview" zoomScaleSheetLayoutView="100" workbookViewId="0" topLeftCell="A1">
      <selection activeCell="K26" sqref="K26"/>
    </sheetView>
  </sheetViews>
  <sheetFormatPr defaultColWidth="10.625" defaultRowHeight="16.5" customHeight="1"/>
  <cols>
    <col min="1" max="1" width="1.00390625" style="35" customWidth="1"/>
    <col min="2" max="2" width="2.625" style="35" customWidth="1"/>
    <col min="3" max="3" width="12.375" style="36" customWidth="1"/>
    <col min="4" max="6" width="10.00390625" style="35" customWidth="1"/>
    <col min="7" max="7" width="10.875" style="35" customWidth="1"/>
    <col min="8" max="8" width="2.625" style="35" customWidth="1"/>
    <col min="9" max="9" width="12.75390625" style="36" customWidth="1"/>
    <col min="10" max="12" width="10.125" style="35" customWidth="1"/>
    <col min="13" max="13" width="10.50390625" style="35" customWidth="1"/>
    <col min="14" max="14" width="1.75390625" style="35" customWidth="1"/>
    <col min="15" max="15" width="16.625" style="35" customWidth="1"/>
    <col min="16" max="16" width="6.625" style="35" customWidth="1"/>
    <col min="17" max="16384" width="10.625" style="35" customWidth="1"/>
  </cols>
  <sheetData>
    <row r="1" spans="2:13" s="1" customFormat="1" ht="38.2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3" s="1" customFormat="1" ht="38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6" customFormat="1" ht="16.5" customHeight="1">
      <c r="A3" s="3"/>
      <c r="B3" s="4"/>
      <c r="C3" s="5"/>
      <c r="D3" s="4"/>
      <c r="E3" s="4"/>
      <c r="F3" s="4"/>
      <c r="G3" s="4"/>
      <c r="H3" s="4"/>
      <c r="I3" s="53" t="s">
        <v>1</v>
      </c>
      <c r="J3" s="53"/>
      <c r="K3" s="53"/>
      <c r="L3" s="53"/>
      <c r="M3" s="53"/>
      <c r="N3" s="3"/>
    </row>
    <row r="4" spans="1:14" s="6" customFormat="1" ht="16.5" customHeight="1">
      <c r="A4" s="4"/>
      <c r="B4" s="7" t="s">
        <v>2</v>
      </c>
      <c r="C4" s="54" t="s">
        <v>3</v>
      </c>
      <c r="D4" s="56" t="s">
        <v>4</v>
      </c>
      <c r="E4" s="57"/>
      <c r="F4" s="58"/>
      <c r="G4" s="59" t="s">
        <v>5</v>
      </c>
      <c r="H4" s="7" t="s">
        <v>2</v>
      </c>
      <c r="I4" s="54" t="s">
        <v>57</v>
      </c>
      <c r="J4" s="56" t="s">
        <v>4</v>
      </c>
      <c r="K4" s="57"/>
      <c r="L4" s="58"/>
      <c r="M4" s="62" t="str">
        <f>G4</f>
        <v>増 減　　　　　　　　　対前回　　　　　(H19.7.11)</v>
      </c>
      <c r="N4" s="4"/>
    </row>
    <row r="5" spans="1:14" s="6" customFormat="1" ht="16.5" customHeight="1">
      <c r="A5" s="4"/>
      <c r="B5" s="8" t="s">
        <v>6</v>
      </c>
      <c r="C5" s="55"/>
      <c r="D5" s="50" t="s">
        <v>7</v>
      </c>
      <c r="E5" s="50" t="s">
        <v>8</v>
      </c>
      <c r="F5" s="48" t="s">
        <v>9</v>
      </c>
      <c r="G5" s="60"/>
      <c r="H5" s="8" t="s">
        <v>10</v>
      </c>
      <c r="I5" s="55"/>
      <c r="J5" s="50" t="str">
        <f>D5</f>
        <v>男</v>
      </c>
      <c r="K5" s="50" t="str">
        <f>E5</f>
        <v>女</v>
      </c>
      <c r="L5" s="51" t="str">
        <f>F5</f>
        <v>計</v>
      </c>
      <c r="M5" s="63"/>
      <c r="N5" s="4"/>
    </row>
    <row r="6" spans="1:14" s="6" customFormat="1" ht="16.5" customHeight="1">
      <c r="A6" s="4"/>
      <c r="B6" s="9"/>
      <c r="C6" s="10"/>
      <c r="D6" s="50"/>
      <c r="E6" s="50"/>
      <c r="F6" s="49"/>
      <c r="G6" s="61"/>
      <c r="H6" s="9"/>
      <c r="I6" s="10"/>
      <c r="J6" s="50"/>
      <c r="K6" s="50"/>
      <c r="L6" s="51"/>
      <c r="M6" s="64"/>
      <c r="N6" s="4"/>
    </row>
    <row r="7" spans="1:14" s="6" customFormat="1" ht="35.25" customHeight="1">
      <c r="A7" s="4"/>
      <c r="B7" s="11" t="s">
        <v>11</v>
      </c>
      <c r="C7" s="12" t="s">
        <v>12</v>
      </c>
      <c r="D7" s="13">
        <v>76436</v>
      </c>
      <c r="E7" s="13">
        <v>82446</v>
      </c>
      <c r="F7" s="14">
        <f aca="true" t="shared" si="0" ref="F7:F19">SUM(D7:E7)</f>
        <v>158882</v>
      </c>
      <c r="G7" s="15">
        <v>-1299</v>
      </c>
      <c r="H7" s="11">
        <v>20</v>
      </c>
      <c r="I7" s="12" t="s">
        <v>13</v>
      </c>
      <c r="J7" s="15">
        <v>6786</v>
      </c>
      <c r="K7" s="15">
        <v>6514</v>
      </c>
      <c r="L7" s="14">
        <f>SUM(J7:K7)</f>
        <v>13300</v>
      </c>
      <c r="M7" s="15">
        <v>286</v>
      </c>
      <c r="N7" s="16"/>
    </row>
    <row r="8" spans="1:14" s="6" customFormat="1" ht="35.25" customHeight="1">
      <c r="A8" s="4"/>
      <c r="B8" s="11" t="s">
        <v>14</v>
      </c>
      <c r="C8" s="17" t="s">
        <v>15</v>
      </c>
      <c r="D8" s="15">
        <v>20457</v>
      </c>
      <c r="E8" s="15">
        <v>21577</v>
      </c>
      <c r="F8" s="14">
        <f t="shared" si="0"/>
        <v>42034</v>
      </c>
      <c r="G8" s="15">
        <v>-909</v>
      </c>
      <c r="H8" s="45" t="s">
        <v>16</v>
      </c>
      <c r="I8" s="45"/>
      <c r="J8" s="18">
        <f>J7</f>
        <v>6786</v>
      </c>
      <c r="K8" s="18">
        <f>K7</f>
        <v>6514</v>
      </c>
      <c r="L8" s="18">
        <f>L7</f>
        <v>13300</v>
      </c>
      <c r="M8" s="18">
        <v>286</v>
      </c>
      <c r="N8" s="16"/>
    </row>
    <row r="9" spans="1:14" s="6" customFormat="1" ht="35.25" customHeight="1">
      <c r="A9" s="4"/>
      <c r="B9" s="11" t="s">
        <v>17</v>
      </c>
      <c r="C9" s="12" t="s">
        <v>18</v>
      </c>
      <c r="D9" s="15">
        <v>12621</v>
      </c>
      <c r="E9" s="15">
        <v>13294</v>
      </c>
      <c r="F9" s="14">
        <f t="shared" si="0"/>
        <v>25915</v>
      </c>
      <c r="G9" s="15">
        <v>-375</v>
      </c>
      <c r="H9" s="11">
        <v>21</v>
      </c>
      <c r="I9" s="12" t="s">
        <v>19</v>
      </c>
      <c r="J9" s="15">
        <v>824</v>
      </c>
      <c r="K9" s="15">
        <v>841</v>
      </c>
      <c r="L9" s="14">
        <f aca="true" t="shared" si="1" ref="L9:L14">SUM(J9:K9)</f>
        <v>1665</v>
      </c>
      <c r="M9" s="15">
        <v>-42</v>
      </c>
      <c r="N9" s="16"/>
    </row>
    <row r="10" spans="1:14" s="6" customFormat="1" ht="35.25" customHeight="1">
      <c r="A10" s="4"/>
      <c r="B10" s="11" t="s">
        <v>20</v>
      </c>
      <c r="C10" s="12" t="s">
        <v>21</v>
      </c>
      <c r="D10" s="15">
        <v>14876</v>
      </c>
      <c r="E10" s="15">
        <v>16405</v>
      </c>
      <c r="F10" s="14">
        <f t="shared" si="0"/>
        <v>31281</v>
      </c>
      <c r="G10" s="15">
        <v>-502</v>
      </c>
      <c r="H10" s="11">
        <v>22</v>
      </c>
      <c r="I10" s="12" t="s">
        <v>22</v>
      </c>
      <c r="J10" s="15">
        <v>1811</v>
      </c>
      <c r="K10" s="15">
        <v>1927</v>
      </c>
      <c r="L10" s="14">
        <f t="shared" si="1"/>
        <v>3738</v>
      </c>
      <c r="M10" s="15">
        <v>-60</v>
      </c>
      <c r="N10" s="16"/>
    </row>
    <row r="11" spans="1:14" s="6" customFormat="1" ht="35.25" customHeight="1">
      <c r="A11" s="4"/>
      <c r="B11" s="11" t="s">
        <v>23</v>
      </c>
      <c r="C11" s="12" t="s">
        <v>24</v>
      </c>
      <c r="D11" s="15">
        <v>11826</v>
      </c>
      <c r="E11" s="15">
        <v>12633</v>
      </c>
      <c r="F11" s="14">
        <f t="shared" si="0"/>
        <v>24459</v>
      </c>
      <c r="G11" s="15">
        <v>-937</v>
      </c>
      <c r="H11" s="11">
        <v>23</v>
      </c>
      <c r="I11" s="12" t="s">
        <v>25</v>
      </c>
      <c r="J11" s="15">
        <v>3738</v>
      </c>
      <c r="K11" s="15">
        <v>3266</v>
      </c>
      <c r="L11" s="14">
        <f t="shared" si="1"/>
        <v>7004</v>
      </c>
      <c r="M11" s="15">
        <v>83</v>
      </c>
      <c r="N11" s="16"/>
    </row>
    <row r="12" spans="1:14" s="6" customFormat="1" ht="35.25" customHeight="1">
      <c r="A12" s="4"/>
      <c r="B12" s="11" t="s">
        <v>26</v>
      </c>
      <c r="C12" s="12" t="s">
        <v>27</v>
      </c>
      <c r="D12" s="15">
        <v>12506</v>
      </c>
      <c r="E12" s="15">
        <v>12890</v>
      </c>
      <c r="F12" s="14">
        <f t="shared" si="0"/>
        <v>25396</v>
      </c>
      <c r="G12" s="15">
        <v>-341</v>
      </c>
      <c r="H12" s="11">
        <v>24</v>
      </c>
      <c r="I12" s="12" t="s">
        <v>28</v>
      </c>
      <c r="J12" s="15">
        <v>2422</v>
      </c>
      <c r="K12" s="15">
        <v>2462</v>
      </c>
      <c r="L12" s="14">
        <f t="shared" si="1"/>
        <v>4884</v>
      </c>
      <c r="M12" s="15">
        <v>36</v>
      </c>
      <c r="N12" s="16"/>
    </row>
    <row r="13" spans="1:14" s="6" customFormat="1" ht="35.25" customHeight="1">
      <c r="A13" s="4"/>
      <c r="B13" s="11" t="s">
        <v>29</v>
      </c>
      <c r="C13" s="19" t="s">
        <v>30</v>
      </c>
      <c r="D13" s="15">
        <v>28290</v>
      </c>
      <c r="E13" s="15">
        <v>29559</v>
      </c>
      <c r="F13" s="14">
        <f t="shared" si="0"/>
        <v>57849</v>
      </c>
      <c r="G13" s="15">
        <v>538</v>
      </c>
      <c r="H13" s="11">
        <v>25</v>
      </c>
      <c r="I13" s="12" t="s">
        <v>31</v>
      </c>
      <c r="J13" s="15">
        <v>1263</v>
      </c>
      <c r="K13" s="15">
        <v>1312</v>
      </c>
      <c r="L13" s="14">
        <f t="shared" si="1"/>
        <v>2575</v>
      </c>
      <c r="M13" s="15">
        <v>30</v>
      </c>
      <c r="N13" s="16"/>
    </row>
    <row r="14" spans="1:14" s="6" customFormat="1" ht="35.25" customHeight="1">
      <c r="A14" s="4"/>
      <c r="B14" s="11" t="s">
        <v>32</v>
      </c>
      <c r="C14" s="12" t="s">
        <v>33</v>
      </c>
      <c r="D14" s="15">
        <v>20030</v>
      </c>
      <c r="E14" s="15">
        <v>21310</v>
      </c>
      <c r="F14" s="14">
        <f t="shared" si="0"/>
        <v>41340</v>
      </c>
      <c r="G14" s="15">
        <v>77</v>
      </c>
      <c r="H14" s="11">
        <v>26</v>
      </c>
      <c r="I14" s="20" t="s">
        <v>34</v>
      </c>
      <c r="J14" s="15">
        <v>10074</v>
      </c>
      <c r="K14" s="15">
        <v>10580</v>
      </c>
      <c r="L14" s="14">
        <f t="shared" si="1"/>
        <v>20654</v>
      </c>
      <c r="M14" s="15">
        <v>339</v>
      </c>
      <c r="N14" s="16"/>
    </row>
    <row r="15" spans="1:14" s="6" customFormat="1" ht="35.25" customHeight="1">
      <c r="A15" s="4"/>
      <c r="B15" s="11" t="s">
        <v>35</v>
      </c>
      <c r="C15" s="12" t="s">
        <v>36</v>
      </c>
      <c r="D15" s="15">
        <v>28728</v>
      </c>
      <c r="E15" s="15">
        <v>29574</v>
      </c>
      <c r="F15" s="14">
        <f t="shared" si="0"/>
        <v>58302</v>
      </c>
      <c r="G15" s="15">
        <v>376</v>
      </c>
      <c r="H15" s="43" t="s">
        <v>37</v>
      </c>
      <c r="I15" s="44"/>
      <c r="J15" s="18">
        <f>SUM(J9:J14)</f>
        <v>20132</v>
      </c>
      <c r="K15" s="18">
        <f>SUM(K9:K14)</f>
        <v>20388</v>
      </c>
      <c r="L15" s="18">
        <f>SUM(L9:L14)</f>
        <v>40520</v>
      </c>
      <c r="M15" s="18">
        <v>386</v>
      </c>
      <c r="N15" s="16"/>
    </row>
    <row r="16" spans="1:14" s="6" customFormat="1" ht="35.25" customHeight="1">
      <c r="A16" s="4"/>
      <c r="B16" s="11">
        <v>10</v>
      </c>
      <c r="C16" s="12" t="s">
        <v>38</v>
      </c>
      <c r="D16" s="15">
        <v>27506</v>
      </c>
      <c r="E16" s="15">
        <v>30061</v>
      </c>
      <c r="F16" s="14">
        <f t="shared" si="0"/>
        <v>57567</v>
      </c>
      <c r="G16" s="15">
        <v>-238</v>
      </c>
      <c r="H16" s="11">
        <v>27</v>
      </c>
      <c r="I16" s="12" t="s">
        <v>39</v>
      </c>
      <c r="J16" s="15">
        <v>360</v>
      </c>
      <c r="K16" s="15">
        <v>377</v>
      </c>
      <c r="L16" s="14">
        <f>SUM(J16:K16)</f>
        <v>737</v>
      </c>
      <c r="M16" s="15">
        <v>-68</v>
      </c>
      <c r="N16" s="16"/>
    </row>
    <row r="17" spans="1:14" s="6" customFormat="1" ht="35.25" customHeight="1">
      <c r="A17" s="4"/>
      <c r="B17" s="11">
        <v>11</v>
      </c>
      <c r="C17" s="12" t="s">
        <v>40</v>
      </c>
      <c r="D17" s="15">
        <v>11156</v>
      </c>
      <c r="E17" s="15">
        <v>11333</v>
      </c>
      <c r="F17" s="14">
        <f t="shared" si="0"/>
        <v>22489</v>
      </c>
      <c r="G17" s="15">
        <v>-522</v>
      </c>
      <c r="H17" s="11">
        <v>28</v>
      </c>
      <c r="I17" s="12" t="s">
        <v>41</v>
      </c>
      <c r="J17" s="15">
        <v>321</v>
      </c>
      <c r="K17" s="15">
        <v>330</v>
      </c>
      <c r="L17" s="14">
        <f>SUM(J17:K17)</f>
        <v>651</v>
      </c>
      <c r="M17" s="15">
        <v>-70</v>
      </c>
      <c r="N17" s="16"/>
    </row>
    <row r="18" spans="1:14" s="6" customFormat="1" ht="35.25" customHeight="1">
      <c r="A18" s="4"/>
      <c r="B18" s="11">
        <v>12</v>
      </c>
      <c r="C18" s="12" t="s">
        <v>42</v>
      </c>
      <c r="D18" s="15">
        <v>14000</v>
      </c>
      <c r="E18" s="15">
        <v>15253</v>
      </c>
      <c r="F18" s="14">
        <f t="shared" si="0"/>
        <v>29253</v>
      </c>
      <c r="G18" s="15">
        <v>-677</v>
      </c>
      <c r="H18" s="43" t="s">
        <v>43</v>
      </c>
      <c r="I18" s="44"/>
      <c r="J18" s="18">
        <f>SUM(J16:J17)</f>
        <v>681</v>
      </c>
      <c r="K18" s="18">
        <f>SUM(K16:K17)</f>
        <v>707</v>
      </c>
      <c r="L18" s="18">
        <f>SUM(L16:L17)</f>
        <v>1388</v>
      </c>
      <c r="M18" s="18">
        <v>-138</v>
      </c>
      <c r="N18" s="16"/>
    </row>
    <row r="19" spans="1:14" s="6" customFormat="1" ht="35.25" customHeight="1">
      <c r="A19" s="4"/>
      <c r="B19" s="11">
        <v>13</v>
      </c>
      <c r="C19" s="12" t="s">
        <v>44</v>
      </c>
      <c r="D19" s="15">
        <v>11870</v>
      </c>
      <c r="E19" s="15">
        <v>12119</v>
      </c>
      <c r="F19" s="14">
        <f t="shared" si="0"/>
        <v>23989</v>
      </c>
      <c r="G19" s="15">
        <v>79</v>
      </c>
      <c r="H19" s="46" t="s">
        <v>45</v>
      </c>
      <c r="I19" s="47"/>
      <c r="J19" s="21">
        <f>D22+D27+J8+J15+J18</f>
        <v>52246</v>
      </c>
      <c r="K19" s="21">
        <f>E22+E27+K8+K15+K18</f>
        <v>54260</v>
      </c>
      <c r="L19" s="21">
        <f>F22+F27+L8+L15+L18</f>
        <v>106506</v>
      </c>
      <c r="M19" s="21">
        <v>-1355</v>
      </c>
      <c r="N19" s="16"/>
    </row>
    <row r="20" spans="1:14" s="6" customFormat="1" ht="35.25" customHeight="1">
      <c r="A20" s="4"/>
      <c r="B20" s="38" t="s">
        <v>46</v>
      </c>
      <c r="C20" s="39"/>
      <c r="D20" s="21">
        <f>SUM(D7:D19)</f>
        <v>290302</v>
      </c>
      <c r="E20" s="21">
        <f>SUM(E7:E19)</f>
        <v>308454</v>
      </c>
      <c r="F20" s="21">
        <f>SUM(F7:F19)</f>
        <v>598756</v>
      </c>
      <c r="G20" s="21">
        <v>-4730</v>
      </c>
      <c r="H20" s="40" t="s">
        <v>47</v>
      </c>
      <c r="I20" s="41"/>
      <c r="J20" s="22">
        <f>D20+J19</f>
        <v>342548</v>
      </c>
      <c r="K20" s="22">
        <f>E20+K19</f>
        <v>362714</v>
      </c>
      <c r="L20" s="22">
        <f>F20+L19</f>
        <v>705262</v>
      </c>
      <c r="M20" s="22">
        <v>-6085</v>
      </c>
      <c r="N20" s="16"/>
    </row>
    <row r="21" spans="1:14" s="6" customFormat="1" ht="35.25" customHeight="1">
      <c r="A21" s="4"/>
      <c r="B21" s="11">
        <v>14</v>
      </c>
      <c r="C21" s="12" t="s">
        <v>48</v>
      </c>
      <c r="D21" s="15">
        <v>7215</v>
      </c>
      <c r="E21" s="15">
        <v>7679</v>
      </c>
      <c r="F21" s="14">
        <f>SUM(D21:E21)</f>
        <v>14894</v>
      </c>
      <c r="G21" s="15">
        <v>-467</v>
      </c>
      <c r="H21" s="42" t="s">
        <v>49</v>
      </c>
      <c r="I21" s="42"/>
      <c r="J21" s="15">
        <v>-3553</v>
      </c>
      <c r="K21" s="15">
        <v>-2532</v>
      </c>
      <c r="L21" s="15">
        <v>-6085</v>
      </c>
      <c r="M21" s="23" t="s">
        <v>50</v>
      </c>
      <c r="N21" s="16"/>
    </row>
    <row r="22" spans="1:14" s="6" customFormat="1" ht="35.25" customHeight="1">
      <c r="A22" s="4"/>
      <c r="B22" s="43" t="s">
        <v>51</v>
      </c>
      <c r="C22" s="44"/>
      <c r="D22" s="18">
        <f>D21</f>
        <v>7215</v>
      </c>
      <c r="E22" s="18">
        <f>E21</f>
        <v>7679</v>
      </c>
      <c r="F22" s="18">
        <f>F21</f>
        <v>14894</v>
      </c>
      <c r="G22" s="18">
        <v>-467</v>
      </c>
      <c r="H22" s="24"/>
      <c r="I22" s="25"/>
      <c r="J22" s="4"/>
      <c r="K22" s="4"/>
      <c r="L22" s="26"/>
      <c r="M22" s="4"/>
      <c r="N22" s="4"/>
    </row>
    <row r="23" spans="1:14" s="6" customFormat="1" ht="35.25" customHeight="1">
      <c r="A23" s="4"/>
      <c r="B23" s="11">
        <v>17</v>
      </c>
      <c r="C23" s="12" t="s">
        <v>52</v>
      </c>
      <c r="D23" s="15">
        <v>561</v>
      </c>
      <c r="E23" s="15">
        <v>654</v>
      </c>
      <c r="F23" s="14">
        <f>SUM(D23:E23)</f>
        <v>1215</v>
      </c>
      <c r="G23" s="15">
        <v>-153</v>
      </c>
      <c r="H23" s="27"/>
      <c r="I23" s="27"/>
      <c r="J23" s="28"/>
      <c r="K23" s="28"/>
      <c r="L23" s="28"/>
      <c r="M23" s="27"/>
      <c r="N23" s="4"/>
    </row>
    <row r="24" spans="1:14" s="6" customFormat="1" ht="35.25" customHeight="1">
      <c r="A24" s="4"/>
      <c r="B24" s="11">
        <v>18</v>
      </c>
      <c r="C24" s="12" t="s">
        <v>53</v>
      </c>
      <c r="D24" s="15">
        <v>6310</v>
      </c>
      <c r="E24" s="15">
        <v>6977</v>
      </c>
      <c r="F24" s="14">
        <f>SUM(D24:E24)</f>
        <v>13287</v>
      </c>
      <c r="G24" s="15">
        <v>-677</v>
      </c>
      <c r="H24" s="27"/>
      <c r="I24" s="65" t="s">
        <v>58</v>
      </c>
      <c r="J24" s="66"/>
      <c r="K24" s="66"/>
      <c r="L24" s="66"/>
      <c r="M24" s="66"/>
      <c r="N24" s="4"/>
    </row>
    <row r="25" spans="1:14" s="6" customFormat="1" ht="35.25" customHeight="1">
      <c r="A25" s="4"/>
      <c r="B25" s="11">
        <v>19</v>
      </c>
      <c r="C25" s="12" t="s">
        <v>54</v>
      </c>
      <c r="D25" s="15">
        <v>3868</v>
      </c>
      <c r="E25" s="15">
        <v>4164</v>
      </c>
      <c r="F25" s="14">
        <f>SUM(D25:E25)</f>
        <v>8032</v>
      </c>
      <c r="G25" s="15">
        <v>-368</v>
      </c>
      <c r="H25" s="27"/>
      <c r="I25" s="29"/>
      <c r="J25" s="27"/>
      <c r="K25" s="27"/>
      <c r="L25" s="27"/>
      <c r="M25" s="27"/>
      <c r="N25" s="4"/>
    </row>
    <row r="26" spans="1:14" s="6" customFormat="1" ht="35.25" customHeight="1">
      <c r="A26" s="4"/>
      <c r="B26" s="11">
        <v>20</v>
      </c>
      <c r="C26" s="12" t="s">
        <v>55</v>
      </c>
      <c r="D26" s="15">
        <v>6693</v>
      </c>
      <c r="E26" s="15">
        <v>7177</v>
      </c>
      <c r="F26" s="14">
        <f>SUM(D26:E26)</f>
        <v>13870</v>
      </c>
      <c r="G26" s="15">
        <v>-224</v>
      </c>
      <c r="H26" s="27"/>
      <c r="I26" s="29"/>
      <c r="J26" s="27"/>
      <c r="K26" s="27"/>
      <c r="L26" s="27"/>
      <c r="M26" s="27"/>
      <c r="N26" s="4"/>
    </row>
    <row r="27" spans="1:14" s="6" customFormat="1" ht="35.25" customHeight="1">
      <c r="A27" s="4"/>
      <c r="B27" s="37" t="s">
        <v>56</v>
      </c>
      <c r="C27" s="37"/>
      <c r="D27" s="18">
        <f>SUM(D23:D26)</f>
        <v>17432</v>
      </c>
      <c r="E27" s="18">
        <f>SUM(E23:E26)</f>
        <v>18972</v>
      </c>
      <c r="F27" s="18">
        <f>SUM(F23:F26)</f>
        <v>36404</v>
      </c>
      <c r="G27" s="18">
        <v>-1422</v>
      </c>
      <c r="H27" s="27"/>
      <c r="I27" s="27"/>
      <c r="J27" s="27"/>
      <c r="K27" s="27"/>
      <c r="L27" s="27"/>
      <c r="M27" s="27"/>
      <c r="N27" s="4"/>
    </row>
    <row r="28" spans="1:14" s="6" customFormat="1" ht="21.75" customHeight="1">
      <c r="A28" s="4"/>
      <c r="B28" s="30"/>
      <c r="C28" s="31"/>
      <c r="D28" s="32"/>
      <c r="E28" s="32"/>
      <c r="F28" s="32"/>
      <c r="G28" s="32"/>
      <c r="H28" s="27"/>
      <c r="I28" s="27"/>
      <c r="J28" s="27"/>
      <c r="K28" s="27"/>
      <c r="L28" s="27"/>
      <c r="M28" s="27"/>
      <c r="N28" s="4"/>
    </row>
    <row r="29" spans="2:7" s="27" customFormat="1" ht="21.75" customHeight="1">
      <c r="B29" s="33"/>
      <c r="C29" s="33"/>
      <c r="D29" s="28"/>
      <c r="E29" s="28"/>
      <c r="F29" s="28"/>
      <c r="G29" s="34"/>
    </row>
  </sheetData>
  <mergeCells count="24">
    <mergeCell ref="B1:M1"/>
    <mergeCell ref="I3:M3"/>
    <mergeCell ref="C4:C5"/>
    <mergeCell ref="D4:F4"/>
    <mergeCell ref="G4:G6"/>
    <mergeCell ref="I4:I5"/>
    <mergeCell ref="J4:L4"/>
    <mergeCell ref="M4:M6"/>
    <mergeCell ref="D5:D6"/>
    <mergeCell ref="E5:E6"/>
    <mergeCell ref="F5:F6"/>
    <mergeCell ref="J5:J6"/>
    <mergeCell ref="K5:K6"/>
    <mergeCell ref="L5:L6"/>
    <mergeCell ref="H8:I8"/>
    <mergeCell ref="H15:I15"/>
    <mergeCell ref="H18:I18"/>
    <mergeCell ref="H19:I19"/>
    <mergeCell ref="B27:C27"/>
    <mergeCell ref="B20:C20"/>
    <mergeCell ref="H20:I20"/>
    <mergeCell ref="H21:I21"/>
    <mergeCell ref="B22:C22"/>
    <mergeCell ref="I24:M24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2010-06-23T07:09:07Z</cp:lastPrinted>
  <dcterms:created xsi:type="dcterms:W3CDTF">2010-06-23T06:35:14Z</dcterms:created>
  <dcterms:modified xsi:type="dcterms:W3CDTF">2010-06-23T07:09:59Z</dcterms:modified>
  <cp:category/>
  <cp:version/>
  <cp:contentType/>
  <cp:contentStatus/>
</cp:coreProperties>
</file>