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1"/>
  </bookViews>
  <sheets>
    <sheet name="記載の手引" sheetId="1" r:id="rId1"/>
    <sheet name="区分計算入力シート" sheetId="2" r:id="rId2"/>
    <sheet name="別表６" sheetId="3" r:id="rId3"/>
    <sheet name="別表５" sheetId="4" r:id="rId4"/>
  </sheets>
  <definedNames>
    <definedName name="_xlnm.Print_Area" localSheetId="0">'記載の手引'!$A$1:$AI$56</definedName>
    <definedName name="_xlnm.Print_Area" localSheetId="1">'区分計算入力シート'!$A$1:$V$62</definedName>
    <definedName name="_xlnm.Print_Area" localSheetId="3">'別表５'!$A$2:$AX$82</definedName>
    <definedName name="_xlnm.Print_Area" localSheetId="2">'別表６'!$A$1:$AG$47</definedName>
  </definedNames>
  <calcPr fullCalcOnLoad="1"/>
</workbook>
</file>

<file path=xl/comments2.xml><?xml version="1.0" encoding="utf-8"?>
<comments xmlns="http://schemas.openxmlformats.org/spreadsheetml/2006/main">
  <authors>
    <author>山梨県</author>
  </authors>
  <commentList>
    <comment ref="O12" authorId="0">
      <text>
        <r>
          <rPr>
            <sz val="9"/>
            <rFont val="ＭＳ Ｐゴシック"/>
            <family val="3"/>
          </rPr>
          <t xml:space="preserve">小数点第1位を四捨五入
</t>
        </r>
      </text>
    </comment>
    <comment ref="J8" authorId="0">
      <text>
        <r>
          <rPr>
            <sz val="9"/>
            <rFont val="ＭＳ Ｐゴシック"/>
            <family val="3"/>
          </rPr>
          <t xml:space="preserve">小数点第10位以下を切り捨て（例）
</t>
        </r>
      </text>
    </comment>
    <comment ref="L8" authorId="0">
      <text>
        <r>
          <rPr>
            <sz val="9"/>
            <rFont val="ＭＳ Ｐゴシック"/>
            <family val="3"/>
          </rPr>
          <t>小数点第10位以下を切り捨て（例）</t>
        </r>
        <r>
          <rPr>
            <b/>
            <sz val="9"/>
            <rFont val="ＭＳ Ｐゴシック"/>
            <family val="3"/>
          </rPr>
          <t xml:space="preserve">
</t>
        </r>
      </text>
    </comment>
  </commentList>
</comments>
</file>

<file path=xl/sharedStrings.xml><?xml version="1.0" encoding="utf-8"?>
<sst xmlns="http://schemas.openxmlformats.org/spreadsheetml/2006/main" count="273" uniqueCount="235">
  <si>
    <t>営業収益</t>
  </si>
  <si>
    <t>按分率</t>
  </si>
  <si>
    <t>営業外収益</t>
  </si>
  <si>
    <t>特別利益</t>
  </si>
  <si>
    <t>特別損失</t>
  </si>
  <si>
    <t>法人税等</t>
  </si>
  <si>
    <t>計</t>
  </si>
  <si>
    <t>項　　　　　目</t>
  </si>
  <si>
    <t>売上高</t>
  </si>
  <si>
    <t>売上原価</t>
  </si>
  <si>
    <t>損益計算書の勘定科目</t>
  </si>
  <si>
    <t xml:space="preserve"> </t>
  </si>
  <si>
    <t>総　額　Ａ</t>
  </si>
  <si>
    <t>所得金課税事業　Ｂ</t>
  </si>
  <si>
    <t>収入金課税事業　Ｃ</t>
  </si>
  <si>
    <t>Ｄ×按分率（ｂ／a）</t>
  </si>
  <si>
    <t>所得金課税事業計　Ｆ</t>
  </si>
  <si>
    <t>Ｄのうち所得金課税事業に係るもの　Ｅ</t>
  </si>
  <si>
    <t>販売費及び一般管理費</t>
  </si>
  <si>
    <t>営業外費用</t>
  </si>
  <si>
    <t>法人税等調整額</t>
  </si>
  <si>
    <t>税引前当期利益　１－２－３＋４－５＋６－７</t>
  </si>
  <si>
    <t>当期純利益金額　　８－９＋１０</t>
  </si>
  <si>
    <t>a</t>
  </si>
  <si>
    <t>ｂ</t>
  </si>
  <si>
    <t>ｃ</t>
  </si>
  <si>
    <t>b/a</t>
  </si>
  <si>
    <t>c/a</t>
  </si>
  <si>
    <t>Ｂ＋Ｅ</t>
  </si>
  <si>
    <t>計　　21～28</t>
  </si>
  <si>
    <t>計   12～19</t>
  </si>
  <si>
    <t xml:space="preserve">   Ⅰ 営業収益</t>
  </si>
  <si>
    <t xml:space="preserve">    Ⅱ 費用及び収益の内訳</t>
  </si>
  <si>
    <t>合計</t>
  </si>
  <si>
    <t>固定資産売却益</t>
  </si>
  <si>
    <t>共通　Ｄ</t>
  </si>
  <si>
    <t>区分可能な場合</t>
  </si>
  <si>
    <t>区分困難な場合</t>
  </si>
  <si>
    <t>収入金額に関する計算書</t>
  </si>
  <si>
    <t>事業</t>
  </si>
  <si>
    <t>法人名</t>
  </si>
  <si>
    <t>第六号様式別表六（第五条関係）</t>
  </si>
  <si>
    <t>年度</t>
  </si>
  <si>
    <t>摘　　　　　　　　　　　　　　　　　　要</t>
  </si>
  <si>
    <t>金　　　　　　額</t>
  </si>
  <si>
    <t>収入金額の総額</t>
  </si>
  <si>
    <t>円</t>
  </si>
  <si>
    <t>法</t>
  </si>
  <si>
    <t>第</t>
  </si>
  <si>
    <t>条</t>
  </si>
  <si>
    <t>の</t>
  </si>
  <si>
    <t>項</t>
  </si>
  <si>
    <t>①</t>
  </si>
  <si>
    <t>に</t>
  </si>
  <si>
    <t>控除される金額</t>
  </si>
  <si>
    <t>入</t>
  </si>
  <si>
    <t>金</t>
  </si>
  <si>
    <t>額</t>
  </si>
  <si>
    <t>②</t>
  </si>
  <si>
    <t>差　　　引　　　計　　①－②</t>
  </si>
  <si>
    <t>③</t>
  </si>
  <si>
    <t>法附則第９条第８項の規定による控除額</t>
  </si>
  <si>
    <t>④</t>
  </si>
  <si>
    <t>法附則第９条第10項の規定による控除額</t>
  </si>
  <si>
    <t>⑤</t>
  </si>
  <si>
    <t>⑥</t>
  </si>
  <si>
    <t>法人税別表４（益金算入額及び益金不算入額）</t>
  </si>
  <si>
    <t>上記以外</t>
  </si>
  <si>
    <t>法人名</t>
  </si>
  <si>
    <t>※　　処理事項</t>
  </si>
  <si>
    <t>整理番号</t>
  </si>
  <si>
    <t>事務所</t>
  </si>
  <si>
    <t>区分</t>
  </si>
  <si>
    <t>法人番号</t>
  </si>
  <si>
    <t>申告区分</t>
  </si>
  <si>
    <t>第六号様式別表五　（第五条関係）</t>
  </si>
  <si>
    <t>事業年度</t>
  </si>
  <si>
    <t>年</t>
  </si>
  <si>
    <t>月</t>
  </si>
  <si>
    <t>日から</t>
  </si>
  <si>
    <t>日まで</t>
  </si>
  <si>
    <t>所　得　金　額　に　関　す　る　計　算　書　</t>
  </si>
  <si>
    <t>所　　得　　金　　額　　の　　計　　算</t>
  </si>
  <si>
    <t>非 課 税 所 得 の 区 分 計 算</t>
  </si>
  <si>
    <t>所得金額（法人税の明細書(別表４）の(34）)又は個別所得金額（法人税の明細書（別表４の２付表）の(43)）</t>
  </si>
  <si>
    <t>①</t>
  </si>
  <si>
    <t>兆</t>
  </si>
  <si>
    <t>十</t>
  </si>
  <si>
    <t>億</t>
  </si>
  <si>
    <t>百</t>
  </si>
  <si>
    <t>万</t>
  </si>
  <si>
    <t>千</t>
  </si>
  <si>
    <t>外国の事業に帰属する所得</t>
  </si>
  <si>
    <t>外国における事務所又は事業所の期末の従業者数</t>
  </si>
  <si>
    <t>人</t>
  </si>
  <si>
    <t>加　　　　　算</t>
  </si>
  <si>
    <t>損金の額又は個別帰属損金額に算入した所得税額及び復興特別所得税額</t>
  </si>
  <si>
    <t>②</t>
  </si>
  <si>
    <t>期末の総従業者数</t>
  </si>
  <si>
    <t>損金の額又は個別帰属損金額に算入した海外投資等損失準備金勘定への繰入額</t>
  </si>
  <si>
    <t>③</t>
  </si>
  <si>
    <t>損金の額又は個別帰属損金額に算入した外国法人税の額</t>
  </si>
  <si>
    <t>④</t>
  </si>
  <si>
    <t>鉱物の掘採事業の所得</t>
  </si>
  <si>
    <t>鉱物の掘採事業と精錬事業とを通じて算定した所得</t>
  </si>
  <si>
    <t>非適格の合併等又は残余財産の全部分配等による移転資産等の譲渡利益額</t>
  </si>
  <si>
    <t>生産品の収入金額又は生産品の収入金額から買鉱価格を差し引いた金額</t>
  </si>
  <si>
    <t>小　　計</t>
  </si>
  <si>
    <t>鉱産税の課税標準であるべき鉱物の価額</t>
  </si>
  <si>
    <t>減　　　　　算</t>
  </si>
  <si>
    <t>益金の額又は個別帰属益金額に算入した海外投資等損失準備金勘定からの戻入額</t>
  </si>
  <si>
    <t>⑦</t>
  </si>
  <si>
    <t>㊴</t>
  </si>
  <si>
    <t>外国の事業に帰属する所得以外の所得に対して課された外国法人税の額</t>
  </si>
  <si>
    <t>⑧</t>
  </si>
  <si>
    <t>備　　　　　　　　　考</t>
  </si>
  <si>
    <t>外国の事業に帰属する所得に対して課された外国法人税の額</t>
  </si>
  <si>
    <t>⑨</t>
  </si>
  <si>
    <t>特定目的会社又は投資法人の支払配当の損金算入額</t>
  </si>
  <si>
    <t>⑩</t>
  </si>
  <si>
    <t>特定目的信託及び特定投資信託に係る利益又は収益の分配の額の損金算入額</t>
  </si>
  <si>
    <t>⑪</t>
  </si>
  <si>
    <t>非適格の合併等又は残余財産の全部分配等による移転資産等の譲渡損失額</t>
  </si>
  <si>
    <t>⑭</t>
  </si>
  <si>
    <t>⑮</t>
  </si>
  <si>
    <t>⑯</t>
  </si>
  <si>
    <t>非課税等所得</t>
  </si>
  <si>
    <t>林業に係る所得</t>
  </si>
  <si>
    <t>⑰</t>
  </si>
  <si>
    <t>鉱物の掘採事業に係る所得</t>
  </si>
  <si>
    <t>⑱</t>
  </si>
  <si>
    <t>社会保険等に係る医療の所得</t>
  </si>
  <si>
    <t>⑲</t>
  </si>
  <si>
    <t>農事組合法人の農業に係る所得</t>
  </si>
  <si>
    <t>⑳</t>
  </si>
  <si>
    <t>㉑</t>
  </si>
  <si>
    <t>繰越欠損金額等又は災害損失金額の当期控除額</t>
  </si>
  <si>
    <t>㉓</t>
  </si>
  <si>
    <t>債務免除等があった場合の欠損金額等の当期控除額</t>
  </si>
  <si>
    <t>㉕</t>
  </si>
  <si>
    <t>新鉱床探鉱費又は海外新鉱床探鉱費の特別控除額</t>
  </si>
  <si>
    <t>㉖</t>
  </si>
  <si>
    <t>農業経営基盤強化準備金積立額の損金算入額</t>
  </si>
  <si>
    <t>㉗</t>
  </si>
  <si>
    <t>農用地等を取得した場合の圧縮額の損金算入額</t>
  </si>
  <si>
    <t>㉘</t>
  </si>
  <si>
    <t>関西国際空港用地整備準備金積立額の損金算入額</t>
  </si>
  <si>
    <t>㉙</t>
  </si>
  <si>
    <t>中部国際空港整備準備金積立額の損金算入額</t>
  </si>
  <si>
    <t>再投資等準備金積立額の損金算入額</t>
  </si>
  <si>
    <t>№460-26</t>
  </si>
  <si>
    <t>第６号様式別表５記載要領</t>
  </si>
  <si>
    <t>　この計算書は、法第７２条の２３第１項ただし書の規定の適用を受ける医療法人若しくは農業協同組合連合会、法第７２条の２４の規定の適用を受ける法人、事業税を課されない事業とその他の事業とを併せて行う法人、法人税法第６２条第２項若しくは第６２条の５第２項の規定の適用を受ける法人、租税特別措置法第５７条の７第１項、第５７条の７の２第１項、第５９条第１項若しくは第２項、第６１条の２第１項、第６１条の３第１項、第６７条の１４第１項、第６７条の１５第１項、第６８条の３の２第１項、第６８条の３の３第１項、第６８条の５７第１項、第６８条の５７の２第１項、第６８条の６２第１項若しくは第２項、第６８条の６４第１項若しくは第６８条の６５第１項の規定の適用を受ける法人又は東日本大震災の被災者等に係る国税関係法律の臨時特例に関する法律第１８条の３第１項若しくは第２６条の３第１項の規定を受ける法人が課税標準となる所得の計算を行う場合に記載し、第６号様式の申告書に添付すること。</t>
  </si>
  <si>
    <t>　法人課税信託の受託者が当該法人課税信託について、第６号様式の申告書に添付する場合にあっては、「法人名」の欄には法人課税信託の名称を併記すること。</t>
  </si>
  <si>
    <t>　「所得金額（法人税の明細書（別表４）の（34））又は個別所得金額（法人税の明細書（別表４の２付表）の(43)）①」の欄は、法人税法第８１条の９第４項の規定の適用を受ける法人にあっては、法人税の明細書（別表４の２付表）の「仮計(43)」の欄の金額に、同明細書の「被合併法人等の最終の事業年度の欠損金の損金算入額(7)」の欄の金額を加算した金額を記載すること。</t>
  </si>
  <si>
    <t>　「外国の事業に帰属する所得に対して課された外国法人税の額⑨」の欄は、法第７２条の２４前段に規定する区分計算の方法によって事業税に係る所得計算をする法人が外国の事業に帰属する所得に対して課された外国法人税の額を記載すること。</t>
  </si>
  <si>
    <t>　「外国の事業に帰属する所得」又は「非課税等所得」のある法人にあっては、外国の事業に帰属する所得の計算又は非課税等所得の計算に関する明細書を添付すること。</t>
  </si>
  <si>
    <t>交際費等の損金不算入額</t>
  </si>
  <si>
    <t>○収入金課税事業と所得金課税事業を併せて行う法人の区分計算書</t>
  </si>
  <si>
    <t>売上高等　　（上記表より）</t>
  </si>
  <si>
    <t>支払○○</t>
  </si>
  <si>
    <t>損金経理をした法人税、地方法人税及び復興特別法人税（附帯税を除く。）</t>
  </si>
  <si>
    <t>損金経理をした道府県民税（利子割額を除く。）及び市町村民税</t>
  </si>
  <si>
    <t>損金経理をした道府県民税利子割額</t>
  </si>
  <si>
    <t>損金経理をした納税充当金</t>
  </si>
  <si>
    <t>減価償却の償却超過額</t>
  </si>
  <si>
    <t>○○</t>
  </si>
  <si>
    <t>減価償却超過額の当期認容額</t>
  </si>
  <si>
    <t>納税充当金から支出した事業税等の金額</t>
  </si>
  <si>
    <t>受取配当等の益金不算入額</t>
  </si>
  <si>
    <t>収入金課税事業計　Ｇ</t>
  </si>
  <si>
    <t>Ａ－Ｆ</t>
  </si>
  <si>
    <t>受取利息</t>
  </si>
  <si>
    <t>↑</t>
  </si>
  <si>
    <t>←６号様式別表６へ</t>
  </si>
  <si>
    <t>６号様式別表５へ</t>
  </si>
  <si>
    <t>減価償却費</t>
  </si>
  <si>
    <t>減価償却費、交際費以外</t>
  </si>
  <si>
    <t>固定資産売却損</t>
  </si>
  <si>
    <t>←適宜追加願います。</t>
  </si>
  <si>
    <t>合計　　　１１＋２０－２８</t>
  </si>
  <si>
    <t>↑</t>
  </si>
  <si>
    <t>適宜追加願います。</t>
  </si>
  <si>
    <t>交際費</t>
  </si>
  <si>
    <t>法人税別表４による調整
（加算分）</t>
  </si>
  <si>
    <t>法人税別表４による調整
（減算分）</t>
  </si>
  <si>
    <t>受取配当金</t>
  </si>
  <si>
    <t>営業外収益（受取利息・受取配当金除く）</t>
  </si>
  <si>
    <t>　　年　　月　　日から</t>
  </si>
  <si>
    <t>　　年　　月　　日まで</t>
  </si>
  <si>
    <t>益金の額又は個別帰属益金額に算入した中間申告又は連結中間申告における繰り戻しによる還付に係る災害損失欠損金額</t>
  </si>
  <si>
    <t>⑥</t>
  </si>
  <si>
    <t>⑫</t>
  </si>
  <si>
    <t>⑬</t>
  </si>
  <si>
    <t>仮　　　　　計　　　　①＋⑦－⑭</t>
  </si>
  <si>
    <t>㉒</t>
  </si>
  <si>
    <t>㉔</t>
  </si>
  <si>
    <t>㉚</t>
  </si>
  <si>
    <t>㉛</t>
  </si>
  <si>
    <t>㉜</t>
  </si>
  <si>
    <t>㉝</t>
  </si>
  <si>
    <t xml:space="preserve">再   仮   計　　　　　　    ⑮－⑯ </t>
  </si>
  <si>
    <t>所得金額差引計　　　　　　⑰－㉒</t>
  </si>
  <si>
    <t>所得金額再差引計　　　　　　　㉓－㉔－㉕</t>
  </si>
  <si>
    <r>
      <t>合計　　　　</t>
    </r>
    <r>
      <rPr>
        <sz val="11"/>
        <color indexed="8"/>
        <rFont val="ＭＳ Ｐゴシック"/>
        <family val="3"/>
      </rPr>
      <t>㉖－㉗－㉘－㉙</t>
    </r>
    <r>
      <rPr>
        <sz val="11"/>
        <color indexed="8"/>
        <rFont val="ＭＳ 明朝"/>
        <family val="1"/>
      </rPr>
      <t>－㉚</t>
    </r>
    <r>
      <rPr>
        <sz val="11"/>
        <color indexed="8"/>
        <rFont val="ＭＳ Ｐゴシック"/>
        <family val="3"/>
      </rPr>
      <t>－㉛－㉜</t>
    </r>
  </si>
  <si>
    <t>㉞</t>
  </si>
  <si>
    <t>㉟</t>
  </si>
  <si>
    <t>㊱</t>
  </si>
  <si>
    <t>㊲</t>
  </si>
  <si>
    <t>㊳</t>
  </si>
  <si>
    <t>㊵</t>
  </si>
  <si>
    <t>鉱物の掘採事業の所得 ㊲×㊴／㊳</t>
  </si>
  <si>
    <r>
      <t>外国から生ずる事業所得　　　　　　　　　　　　　　　　　　　　　　　　　　　　　　　　　　　　　　　　　　　　　　　　　　　　　　　(⑮＋⑨）×</t>
    </r>
    <r>
      <rPr>
        <sz val="11"/>
        <color indexed="8"/>
        <rFont val="ＭＳ Ｐゴシック"/>
        <family val="3"/>
      </rPr>
      <t>㉞</t>
    </r>
    <r>
      <rPr>
        <sz val="11"/>
        <color indexed="8"/>
        <rFont val="ＭＳ 明朝"/>
        <family val="1"/>
      </rPr>
      <t>／</t>
    </r>
    <r>
      <rPr>
        <sz val="11"/>
        <color indexed="8"/>
        <rFont val="ＭＳ Ｐゴシック"/>
        <family val="3"/>
      </rPr>
      <t>㉟</t>
    </r>
  </si>
  <si>
    <t>※免税事業者等で消費税として納税しない金額については、収入金額に含めてください。
　前々事業年度の課税売上高が1,000万円以下の事業者は消費税の納税義務が免除されています。
　また、設立１期目と２期目の法人は前々事業年度に当たる期間がないため原則として消費税の納税義務が免除されていますので、上記区分計算書上は売り上げの中に含めて計上してください。</t>
  </si>
  <si>
    <t>←消費税抜きの金額を６号様式別表６へ
（消費税の免税事業者は除く。※）</t>
  </si>
  <si>
    <t>※免税事業者等で消費税として納税しない金額については、収入金額に含めてください。
　前々事業年度の課税売上高が1,000万円以下の事業者は消費税の納税義務が免除されています。
　また、設立１期目と２期目の法人は前々事業年度に当たる期間がないため原則として消費税の納税義務が免除されていますので、上記計算書上は売り上げの中に含めて計上してください。</t>
  </si>
  <si>
    <t>受取配当金</t>
  </si>
  <si>
    <t>○○○○</t>
  </si>
  <si>
    <t>※消費税の免税事業者は、税込みの金額を入力してください。</t>
  </si>
  <si>
    <t>　 免税事業者以外の法人は、税抜きの金額を入力してください。</t>
  </si>
  <si>
    <t>※消費税の免税事業者は、税込みの金額を入力してください。
　　免税事業者以外の法人は、税抜きの金額を入力してください。</t>
  </si>
  <si>
    <t>の</t>
  </si>
  <si>
    <t>規</t>
  </si>
  <si>
    <t>定</t>
  </si>
  <si>
    <t>よ</t>
  </si>
  <si>
    <t>る</t>
  </si>
  <si>
    <t>収</t>
  </si>
  <si>
    <t>法附則第９条第18項の規定による控除額</t>
  </si>
  <si>
    <t>法附則第９条第20項の規定による控除額</t>
  </si>
  <si>
    <t>法附則第９条第21項の規定による控除額</t>
  </si>
  <si>
    <t>法附則第９条第22項の規定による控除額</t>
  </si>
  <si>
    <t>⑧</t>
  </si>
  <si>
    <t>⑨</t>
  </si>
  <si>
    <t>計　　　　　　③－④－⑤－⑥－⑦－⑧－⑨</t>
  </si>
  <si>
    <t>R4.1改訂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</si>
</sst>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Red]\-#,##0.00000000"/>
    <numFmt numFmtId="177" formatCode="#,##0_ ;[Red]\-#,##0\ "/>
    <numFmt numFmtId="178" formatCode="#,##0.00000000_ ;[Red]\-#,##0.00000000\ "/>
    <numFmt numFmtId="179" formatCode="#,##0;&quot;▲ &quot;#,##0"/>
    <numFmt numFmtId="180" formatCode="&quot;¥&quot;#,##0;[Red]&quot;¥&quot;\-#,##0"/>
    <numFmt numFmtId="181" formatCode="&quot;¥&quot;#,##0.00;[Red]&quot;¥&quot;\-#,##0.00"/>
    <numFmt numFmtId="182" formatCode="[$-411]ggge&quot;年&quot;m&quot;月&quot;d&quot;日&quot;;@"/>
    <numFmt numFmtId="183" formatCode="0_ "/>
    <numFmt numFmtId="184" formatCode="0.00000%"/>
  </numFmts>
  <fonts count="80">
    <font>
      <sz val="11"/>
      <name val="ＭＳ Ｐゴシック"/>
      <family val="3"/>
    </font>
    <font>
      <sz val="6"/>
      <name val="ＭＳ Ｐゴシック"/>
      <family val="3"/>
    </font>
    <font>
      <sz val="11"/>
      <name val="ＭＳ Ｐ明朝"/>
      <family val="1"/>
    </font>
    <font>
      <sz val="10"/>
      <name val="ＭＳ Ｐ明朝"/>
      <family val="1"/>
    </font>
    <font>
      <sz val="12"/>
      <name val="HG丸ｺﾞｼｯｸM-PRO"/>
      <family val="3"/>
    </font>
    <font>
      <u val="single"/>
      <sz val="11"/>
      <color indexed="12"/>
      <name val="ＭＳ Ｐゴシック"/>
      <family val="3"/>
    </font>
    <font>
      <u val="single"/>
      <sz val="11"/>
      <color indexed="36"/>
      <name val="ＭＳ Ｐゴシック"/>
      <family val="3"/>
    </font>
    <font>
      <b/>
      <sz val="14"/>
      <name val="ＭＳ Ｐ明朝"/>
      <family val="1"/>
    </font>
    <font>
      <sz val="14"/>
      <name val="ＭＳ Ｐ明朝"/>
      <family val="1"/>
    </font>
    <font>
      <sz val="11"/>
      <color indexed="8"/>
      <name val="ＭＳ 明朝"/>
      <family val="1"/>
    </font>
    <font>
      <sz val="11"/>
      <color indexed="8"/>
      <name val="ＭＳ Ｐゴシック"/>
      <family val="3"/>
    </font>
    <font>
      <sz val="14"/>
      <name val="ＭＳ Ｐゴシック"/>
      <family val="3"/>
    </font>
    <font>
      <sz val="9"/>
      <name val="ＭＳ Ｐゴシック"/>
      <family val="3"/>
    </font>
    <font>
      <b/>
      <sz val="9"/>
      <name val="ＭＳ Ｐゴシック"/>
      <family val="3"/>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4"/>
      <color indexed="8"/>
      <name val="ＭＳ 明朝"/>
      <family val="1"/>
    </font>
    <font>
      <sz val="12"/>
      <color indexed="8"/>
      <name val="ＭＳ 明朝"/>
      <family val="1"/>
    </font>
    <font>
      <sz val="11"/>
      <color indexed="10"/>
      <name val="ＭＳ Ｐ明朝"/>
      <family val="1"/>
    </font>
    <font>
      <sz val="7"/>
      <color indexed="10"/>
      <name val="ＭＳ Ｐゴシック"/>
      <family val="3"/>
    </font>
    <font>
      <sz val="9"/>
      <color indexed="10"/>
      <name val="ＭＳ Ｐ明朝"/>
      <family val="1"/>
    </font>
    <font>
      <sz val="10.5"/>
      <color indexed="8"/>
      <name val="ＭＳ 明朝"/>
      <family val="1"/>
    </font>
    <font>
      <sz val="18"/>
      <color indexed="8"/>
      <name val="ＭＳ 明朝"/>
      <family val="1"/>
    </font>
    <font>
      <sz val="9"/>
      <color indexed="8"/>
      <name val="ＭＳ 明朝"/>
      <family val="1"/>
    </font>
    <font>
      <b/>
      <sz val="14"/>
      <color indexed="8"/>
      <name val="ＭＳ Ｐゴシック"/>
      <family val="3"/>
    </font>
    <font>
      <sz val="9"/>
      <color indexed="8"/>
      <name val="ＭＳ Ｐ明朝"/>
      <family val="1"/>
    </font>
    <font>
      <sz val="10"/>
      <color indexed="8"/>
      <name val="ＭＳ Ｐ明朝"/>
      <family val="1"/>
    </font>
    <font>
      <sz val="10"/>
      <color indexed="8"/>
      <name val="Calibri"/>
      <family val="2"/>
    </font>
    <font>
      <sz val="7"/>
      <color indexed="8"/>
      <name val="ＭＳ Ｐ明朝"/>
      <family val="1"/>
    </font>
    <font>
      <b/>
      <sz val="10"/>
      <color indexed="8"/>
      <name val="ＭＳ Ｐゴシック"/>
      <family val="3"/>
    </font>
    <font>
      <b/>
      <sz val="6"/>
      <color indexed="8"/>
      <name val="ＭＳ Ｐ明朝"/>
      <family val="1"/>
    </font>
    <font>
      <sz val="10"/>
      <color indexed="8"/>
      <name val="ＭＳ Ｐゴシック"/>
      <family val="3"/>
    </font>
    <font>
      <u val="single"/>
      <sz val="10"/>
      <color indexed="8"/>
      <name val="ＭＳ Ｐ明朝"/>
      <family val="1"/>
    </font>
    <font>
      <b/>
      <u val="single"/>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11"/>
      <color theme="1"/>
      <name val="ＭＳ Ｐゴシック"/>
      <family val="3"/>
    </font>
    <font>
      <sz val="14"/>
      <color theme="1"/>
      <name val="ＭＳ 明朝"/>
      <family val="1"/>
    </font>
    <font>
      <sz val="12"/>
      <color theme="1"/>
      <name val="ＭＳ 明朝"/>
      <family val="1"/>
    </font>
    <font>
      <sz val="11"/>
      <color rgb="FFFF0000"/>
      <name val="ＭＳ Ｐ明朝"/>
      <family val="1"/>
    </font>
    <font>
      <sz val="11"/>
      <color rgb="FFFF0000"/>
      <name val="ＭＳ Ｐゴシック"/>
      <family val="3"/>
    </font>
    <font>
      <sz val="7"/>
      <color rgb="FFFF0000"/>
      <name val="ＭＳ Ｐゴシック"/>
      <family val="3"/>
    </font>
    <font>
      <sz val="9"/>
      <color rgb="FFFF0000"/>
      <name val="ＭＳ Ｐ明朝"/>
      <family val="1"/>
    </font>
    <font>
      <sz val="9"/>
      <color theme="1"/>
      <name val="ＭＳ 明朝"/>
      <family val="1"/>
    </font>
    <font>
      <sz val="18"/>
      <color theme="1"/>
      <name val="ＭＳ 明朝"/>
      <family val="1"/>
    </font>
    <font>
      <sz val="10.5"/>
      <color theme="1"/>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color indexed="63"/>
      </top>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style="thin"/>
      <right style="thin"/>
      <top style="hair"/>
      <bottom style="hair"/>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color indexed="63"/>
      </right>
      <top style="hair"/>
      <bottom style="thin"/>
    </border>
    <border>
      <left style="thin"/>
      <right style="thin"/>
      <top style="hair"/>
      <bottom style="thin"/>
    </border>
    <border>
      <left style="thin"/>
      <right style="thin"/>
      <top>
        <color indexed="63"/>
      </top>
      <bottom style="thin"/>
    </border>
    <border>
      <left style="thin"/>
      <right style="thin"/>
      <top style="thin"/>
      <bottom>
        <color indexed="63"/>
      </bottom>
    </border>
    <border>
      <left>
        <color indexed="63"/>
      </left>
      <right style="thin"/>
      <top style="hair"/>
      <bottom style="thin"/>
    </border>
    <border>
      <left>
        <color indexed="63"/>
      </left>
      <right style="thin"/>
      <top>
        <color indexed="63"/>
      </top>
      <bottom style="thin"/>
    </border>
    <border>
      <left style="thin"/>
      <right>
        <color indexed="63"/>
      </right>
      <top style="hair"/>
      <bottom style="thin"/>
    </border>
    <border>
      <left style="thin"/>
      <right>
        <color indexed="63"/>
      </right>
      <top style="thin"/>
      <bottom>
        <color indexed="63"/>
      </bottom>
    </border>
    <border>
      <left>
        <color indexed="63"/>
      </left>
      <right>
        <color indexed="63"/>
      </right>
      <top style="thin"/>
      <bottom style="hair"/>
    </border>
    <border>
      <left style="thin"/>
      <right style="hair"/>
      <top style="double"/>
      <bottom style="hair"/>
    </border>
    <border>
      <left style="thin"/>
      <right style="hair"/>
      <top style="hair"/>
      <bottom style="hair"/>
    </border>
    <border>
      <left style="thin"/>
      <right style="hair"/>
      <top style="double"/>
      <bottom>
        <color indexed="63"/>
      </bottom>
    </border>
    <border>
      <left style="thin"/>
      <right style="hair"/>
      <top style="hair"/>
      <bottom>
        <color indexed="63"/>
      </bottom>
    </border>
    <border>
      <left style="thin"/>
      <right style="thin"/>
      <top style="thin"/>
      <bottom style="hair"/>
    </border>
    <border>
      <left style="hair"/>
      <right style="thin"/>
      <top style="hair"/>
      <bottom style="hair"/>
    </border>
    <border>
      <left style="hair"/>
      <right style="thin"/>
      <top style="hair"/>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hair"/>
      <right style="thin"/>
      <top style="hair"/>
      <bottom>
        <color indexed="63"/>
      </bottom>
    </border>
    <border>
      <left>
        <color indexed="63"/>
      </left>
      <right style="thin"/>
      <top style="thin"/>
      <bottom>
        <color indexed="63"/>
      </bottom>
    </border>
    <border>
      <left style="hair"/>
      <right>
        <color indexed="63"/>
      </right>
      <top style="double"/>
      <bottom>
        <color indexed="63"/>
      </bottom>
    </border>
    <border>
      <left style="thin"/>
      <right>
        <color indexed="63"/>
      </right>
      <top style="double"/>
      <bottom>
        <color indexed="63"/>
      </bottom>
    </border>
    <border>
      <left>
        <color indexed="63"/>
      </left>
      <right style="thin"/>
      <top style="double"/>
      <bottom>
        <color indexed="63"/>
      </bottom>
    </border>
    <border>
      <left style="hair"/>
      <right>
        <color indexed="63"/>
      </right>
      <top style="hair"/>
      <bottom style="thin"/>
    </border>
    <border>
      <left style="thin"/>
      <right>
        <color indexed="63"/>
      </right>
      <top>
        <color indexed="63"/>
      </top>
      <bottom style="thin"/>
    </border>
    <border>
      <left style="hair"/>
      <right style="thin"/>
      <top style="double"/>
      <bottom>
        <color indexed="63"/>
      </bottom>
    </border>
    <border>
      <left style="hair"/>
      <right style="thin"/>
      <top style="thin"/>
      <bottom style="hair"/>
    </border>
    <border>
      <left style="hair"/>
      <right style="thin"/>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double"/>
      <bottom style="hair"/>
    </border>
    <border>
      <left style="hair"/>
      <right style="thin"/>
      <top style="thin"/>
      <bottom style="thin"/>
    </border>
    <border>
      <left style="thin"/>
      <right>
        <color indexed="63"/>
      </right>
      <top style="thin"/>
      <bottom style="thin"/>
    </border>
    <border>
      <left style="hair"/>
      <right style="thin"/>
      <top style="thin"/>
      <bottom>
        <color indexed="63"/>
      </bottom>
    </border>
    <border>
      <left style="hair"/>
      <right style="thin"/>
      <top>
        <color indexed="63"/>
      </top>
      <bottom style="thin"/>
    </border>
    <border>
      <left style="thin"/>
      <right style="thin"/>
      <top>
        <color indexed="63"/>
      </top>
      <bottom style="double"/>
    </border>
    <border>
      <left style="thin"/>
      <right style="thin"/>
      <top style="double"/>
      <bottom>
        <color indexed="63"/>
      </bottom>
    </border>
    <border diagonalUp="1">
      <left style="thin"/>
      <right style="thin"/>
      <top style="thin"/>
      <bottom style="thin"/>
      <diagonal style="thin"/>
    </border>
    <border diagonalUp="1">
      <left>
        <color indexed="63"/>
      </left>
      <right style="thin"/>
      <top style="thin"/>
      <bottom style="thin"/>
      <diagonal style="thin"/>
    </border>
    <border>
      <left>
        <color indexed="63"/>
      </left>
      <right style="thin"/>
      <top>
        <color indexed="63"/>
      </top>
      <bottom style="double"/>
    </border>
    <border>
      <left>
        <color indexed="63"/>
      </left>
      <right style="thin"/>
      <top style="double"/>
      <bottom style="hair"/>
    </border>
    <border>
      <left style="thin"/>
      <right style="hair"/>
      <top style="thin"/>
      <bottom style="thin"/>
    </border>
    <border>
      <left>
        <color indexed="63"/>
      </left>
      <right>
        <color indexed="63"/>
      </right>
      <top>
        <color indexed="63"/>
      </top>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color indexed="63"/>
      </bottom>
    </border>
    <border>
      <left style="thin"/>
      <right style="thin"/>
      <top style="medium"/>
      <bottom style="thin"/>
    </border>
    <border>
      <left/>
      <right style="medium"/>
      <top/>
      <bottom style="thin"/>
    </border>
    <border>
      <left style="thin"/>
      <right/>
      <top/>
      <bottom style="medium"/>
    </border>
    <border>
      <left style="thin"/>
      <right style="thin"/>
      <top/>
      <bottom style="medium"/>
    </border>
    <border>
      <left style="dotted"/>
      <right/>
      <top style="thin"/>
      <bottom/>
    </border>
    <border>
      <left/>
      <right style="double"/>
      <top style="thin"/>
      <bottom/>
    </border>
    <border>
      <left style="dotted"/>
      <right style="thin"/>
      <top/>
      <bottom style="thin"/>
    </border>
    <border>
      <left/>
      <right style="double"/>
      <top/>
      <bottom style="thin"/>
    </border>
    <border>
      <left/>
      <right style="medium"/>
      <top style="thin"/>
      <bottom/>
    </border>
    <border>
      <left/>
      <right/>
      <top/>
      <bottom style="medium"/>
    </border>
    <border>
      <left style="dotted"/>
      <right style="thin"/>
      <top/>
      <bottom style="medium"/>
    </border>
    <border>
      <left style="dotted"/>
      <right/>
      <top/>
      <bottom/>
    </border>
    <border>
      <left/>
      <right style="double"/>
      <top/>
      <bottom/>
    </border>
    <border>
      <left style="dotted"/>
      <right style="thin"/>
      <top/>
      <bottom/>
    </border>
    <border>
      <left style="thin"/>
      <right style="dotted"/>
      <top/>
      <bottom style="thin"/>
    </border>
    <border>
      <left>
        <color indexed="63"/>
      </left>
      <right style="thin"/>
      <top>
        <color indexed="63"/>
      </top>
      <bottom style="hair"/>
    </border>
    <border>
      <left style="thin"/>
      <right>
        <color indexed="63"/>
      </right>
      <top>
        <color indexed="63"/>
      </top>
      <bottom style="hair"/>
    </border>
    <border>
      <left/>
      <right style="medium"/>
      <top/>
      <bottom/>
    </border>
    <border>
      <left/>
      <right style="medium"/>
      <top/>
      <bottom style="medium"/>
    </border>
    <border>
      <left>
        <color indexed="63"/>
      </left>
      <right style="hair"/>
      <top style="thin"/>
      <bottom>
        <color indexed="63"/>
      </bottom>
    </border>
    <border>
      <left>
        <color indexed="63"/>
      </left>
      <right style="hair"/>
      <top style="hair"/>
      <bottom style="hair"/>
    </border>
    <border>
      <left>
        <color indexed="63"/>
      </left>
      <right style="hair"/>
      <top style="thin"/>
      <bottom style="hair"/>
    </border>
    <border>
      <left>
        <color indexed="63"/>
      </left>
      <right style="hair"/>
      <top style="thin"/>
      <bottom style="thin"/>
    </border>
    <border>
      <left>
        <color indexed="63"/>
      </left>
      <right style="hair"/>
      <top style="hair"/>
      <bottom style="thin"/>
    </border>
    <border>
      <left>
        <color indexed="63"/>
      </left>
      <right style="hair"/>
      <top>
        <color indexed="63"/>
      </top>
      <bottom style="thin"/>
    </border>
    <border>
      <left style="thin"/>
      <right>
        <color indexed="63"/>
      </right>
      <top>
        <color indexed="63"/>
      </top>
      <bottom style="double"/>
    </border>
    <border>
      <left>
        <color indexed="63"/>
      </left>
      <right>
        <color indexed="63"/>
      </right>
      <top>
        <color indexed="63"/>
      </top>
      <bottom style="double"/>
    </border>
    <border>
      <left style="thin"/>
      <right>
        <color indexed="63"/>
      </right>
      <top style="thin"/>
      <bottom style="double"/>
    </border>
    <border>
      <left>
        <color indexed="63"/>
      </left>
      <right style="thin"/>
      <top style="thin"/>
      <bottom style="double"/>
    </border>
    <border>
      <left>
        <color indexed="63"/>
      </left>
      <right style="hair"/>
      <top>
        <color indexed="63"/>
      </top>
      <bottom>
        <color indexed="63"/>
      </bottom>
    </border>
    <border>
      <left style="thin"/>
      <right>
        <color indexed="63"/>
      </right>
      <top style="double"/>
      <bottom style="hair"/>
    </border>
    <border>
      <left style="thin"/>
      <right style="thin"/>
      <top style="thin"/>
      <bottom style="double"/>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top style="medium"/>
      <bottom style="thin"/>
    </border>
    <border>
      <left/>
      <right/>
      <top style="medium"/>
      <bottom style="thin"/>
    </border>
    <border>
      <left/>
      <right style="double"/>
      <top style="medium"/>
      <bottom style="thin"/>
    </border>
    <border>
      <left/>
      <right style="medium"/>
      <top style="medium"/>
      <bottom style="thin"/>
    </border>
    <border>
      <left style="medium"/>
      <right/>
      <top style="thin"/>
      <bottom/>
    </border>
    <border>
      <left style="medium"/>
      <right/>
      <top/>
      <bottom/>
    </border>
    <border>
      <left style="medium"/>
      <right/>
      <top/>
      <bottom style="thin"/>
    </border>
    <border diagonalUp="1">
      <left style="thin"/>
      <right style="thin"/>
      <top style="thin"/>
      <bottom/>
      <diagonal style="thin"/>
    </border>
    <border diagonalUp="1">
      <left style="thin"/>
      <right style="thin"/>
      <top/>
      <bottom/>
      <diagonal style="thin"/>
    </border>
    <border diagonalUp="1">
      <left style="thin"/>
      <right style="thin"/>
      <top/>
      <bottom style="thin"/>
      <diagonal style="thin"/>
    </border>
    <border>
      <left style="thin"/>
      <right style="medium"/>
      <top style="medium"/>
      <bottom style="thin"/>
    </border>
    <border>
      <left style="thin"/>
      <right style="medium"/>
      <top style="thin"/>
      <bottom style="thin"/>
    </border>
    <border>
      <left style="thin"/>
      <right style="medium"/>
      <top style="thin"/>
      <bottom style="medium"/>
    </border>
    <border>
      <left/>
      <right/>
      <top style="medium"/>
      <bottom/>
    </border>
    <border>
      <left style="medium"/>
      <right style="thin"/>
      <top style="thin"/>
      <bottom/>
    </border>
    <border>
      <left style="medium"/>
      <right style="thin"/>
      <top/>
      <bottom/>
    </border>
    <border>
      <left style="medium"/>
      <right style="thin"/>
      <top/>
      <bottom style="thin"/>
    </border>
    <border>
      <left style="double"/>
      <right style="thin"/>
      <top style="thin"/>
      <bottom/>
    </border>
    <border>
      <left style="double"/>
      <right style="thin"/>
      <top/>
      <bottom/>
    </border>
    <border>
      <left style="double"/>
      <right style="thin"/>
      <top/>
      <bottom style="medium"/>
    </border>
    <border>
      <left style="medium"/>
      <right/>
      <top style="thin"/>
      <bottom style="thin"/>
    </border>
    <border>
      <left style="medium"/>
      <right/>
      <top/>
      <bottom style="medium"/>
    </border>
    <border>
      <left/>
      <right style="thin"/>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 fillId="0" borderId="0" applyNumberFormat="0" applyFill="0" applyBorder="0" applyAlignment="0" applyProtection="0"/>
    <xf numFmtId="0" fontId="66" fillId="32" borderId="0" applyNumberFormat="0" applyBorder="0" applyAlignment="0" applyProtection="0"/>
  </cellStyleXfs>
  <cellXfs count="549">
    <xf numFmtId="0" fontId="0" fillId="0" borderId="0" xfId="0" applyAlignment="1">
      <alignment vertical="center"/>
    </xf>
    <xf numFmtId="38" fontId="2" fillId="0" borderId="0" xfId="49" applyFont="1" applyAlignment="1">
      <alignment vertical="center"/>
    </xf>
    <xf numFmtId="38" fontId="2" fillId="0" borderId="0" xfId="49" applyFont="1" applyAlignment="1">
      <alignment vertical="center" shrinkToFit="1"/>
    </xf>
    <xf numFmtId="38" fontId="2" fillId="0" borderId="0" xfId="49" applyFont="1" applyAlignment="1">
      <alignment horizontal="center" vertical="center" shrinkToFit="1"/>
    </xf>
    <xf numFmtId="38" fontId="2" fillId="0" borderId="10" xfId="49" applyFont="1" applyBorder="1" applyAlignment="1">
      <alignment vertical="center" shrinkToFit="1"/>
    </xf>
    <xf numFmtId="38" fontId="2" fillId="0" borderId="0" xfId="49" applyFont="1" applyBorder="1" applyAlignment="1">
      <alignment vertical="center" shrinkToFit="1"/>
    </xf>
    <xf numFmtId="38" fontId="2" fillId="0" borderId="11" xfId="49" applyFont="1" applyBorder="1" applyAlignment="1">
      <alignment vertical="center" shrinkToFit="1"/>
    </xf>
    <xf numFmtId="38" fontId="2" fillId="0" borderId="12" xfId="49" applyFont="1" applyBorder="1" applyAlignment="1">
      <alignment vertical="center" shrinkToFit="1"/>
    </xf>
    <xf numFmtId="38" fontId="2" fillId="0" borderId="13" xfId="49" applyFont="1" applyBorder="1" applyAlignment="1">
      <alignment vertical="center" shrinkToFit="1"/>
    </xf>
    <xf numFmtId="38" fontId="2" fillId="0" borderId="12" xfId="49" applyFont="1" applyBorder="1" applyAlignment="1">
      <alignment horizontal="center" vertical="center" shrinkToFit="1"/>
    </xf>
    <xf numFmtId="38" fontId="3" fillId="0" borderId="12" xfId="49" applyFont="1" applyBorder="1" applyAlignment="1">
      <alignment vertical="center" wrapText="1"/>
    </xf>
    <xf numFmtId="38" fontId="2" fillId="0" borderId="14" xfId="49" applyFont="1" applyBorder="1" applyAlignment="1">
      <alignment horizontal="center" vertical="center" shrinkToFit="1"/>
    </xf>
    <xf numFmtId="38" fontId="2" fillId="0" borderId="15" xfId="49" applyFont="1" applyBorder="1" applyAlignment="1">
      <alignment vertical="center" shrinkToFit="1"/>
    </xf>
    <xf numFmtId="38" fontId="2" fillId="0" borderId="16" xfId="49" applyFont="1" applyBorder="1" applyAlignment="1">
      <alignment vertical="center" shrinkToFit="1"/>
    </xf>
    <xf numFmtId="38" fontId="2" fillId="0" borderId="17" xfId="49" applyFont="1" applyBorder="1" applyAlignment="1">
      <alignment vertical="center" shrinkToFit="1"/>
    </xf>
    <xf numFmtId="38" fontId="2" fillId="0" borderId="18" xfId="49" applyFont="1" applyBorder="1" applyAlignment="1">
      <alignment vertical="center" shrinkToFit="1"/>
    </xf>
    <xf numFmtId="38" fontId="2" fillId="0" borderId="19" xfId="49" applyFont="1" applyBorder="1" applyAlignment="1">
      <alignment vertical="center" shrinkToFit="1"/>
    </xf>
    <xf numFmtId="38" fontId="2" fillId="0" borderId="0" xfId="49" applyFont="1" applyAlignment="1">
      <alignment vertical="center"/>
    </xf>
    <xf numFmtId="38" fontId="2" fillId="0" borderId="20" xfId="49" applyFont="1" applyBorder="1" applyAlignment="1">
      <alignment vertical="center" shrinkToFit="1"/>
    </xf>
    <xf numFmtId="38" fontId="2" fillId="0" borderId="21" xfId="49" applyFont="1" applyBorder="1" applyAlignment="1">
      <alignment vertical="center" shrinkToFit="1"/>
    </xf>
    <xf numFmtId="38" fontId="2" fillId="0" borderId="22" xfId="49" applyFont="1" applyBorder="1" applyAlignment="1">
      <alignment vertical="center" shrinkToFit="1"/>
    </xf>
    <xf numFmtId="38" fontId="2" fillId="0" borderId="23" xfId="49" applyFont="1" applyBorder="1" applyAlignment="1">
      <alignment horizontal="center" vertical="center" shrinkToFit="1"/>
    </xf>
    <xf numFmtId="38" fontId="2" fillId="0" borderId="24" xfId="49" applyFont="1" applyBorder="1" applyAlignment="1">
      <alignment vertical="center" shrinkToFit="1"/>
    </xf>
    <xf numFmtId="38" fontId="2" fillId="0" borderId="25" xfId="49" applyFont="1" applyBorder="1" applyAlignment="1">
      <alignment vertical="center" shrinkToFit="1"/>
    </xf>
    <xf numFmtId="38" fontId="2" fillId="0" borderId="26" xfId="49" applyFont="1" applyBorder="1" applyAlignment="1">
      <alignment horizontal="center" vertical="center" shrinkToFit="1"/>
    </xf>
    <xf numFmtId="38" fontId="2" fillId="0" borderId="27" xfId="49" applyFont="1" applyBorder="1" applyAlignment="1">
      <alignment horizontal="center" vertical="center" shrinkToFit="1"/>
    </xf>
    <xf numFmtId="38" fontId="2" fillId="0" borderId="0" xfId="49" applyFont="1" applyBorder="1" applyAlignment="1">
      <alignment horizontal="center" vertical="center" shrinkToFit="1"/>
    </xf>
    <xf numFmtId="38" fontId="2" fillId="0" borderId="13" xfId="49" applyFont="1" applyBorder="1" applyAlignment="1">
      <alignment horizontal="center" vertical="center" shrinkToFit="1"/>
    </xf>
    <xf numFmtId="38" fontId="2" fillId="0" borderId="28" xfId="49" applyFont="1" applyBorder="1" applyAlignment="1">
      <alignment vertical="center" shrinkToFit="1"/>
    </xf>
    <xf numFmtId="38" fontId="2" fillId="0" borderId="29" xfId="49" applyFont="1" applyBorder="1" applyAlignment="1">
      <alignment horizontal="center" vertical="center" shrinkToFit="1"/>
    </xf>
    <xf numFmtId="38" fontId="2" fillId="0" borderId="30" xfId="49" applyFont="1" applyBorder="1" applyAlignment="1">
      <alignment horizontal="center" vertical="center" shrinkToFit="1"/>
    </xf>
    <xf numFmtId="38" fontId="2" fillId="0" borderId="31" xfId="49" applyFont="1" applyBorder="1" applyAlignment="1">
      <alignment horizontal="center" vertical="center" shrinkToFit="1"/>
    </xf>
    <xf numFmtId="38" fontId="2" fillId="0" borderId="32" xfId="49" applyFont="1" applyBorder="1" applyAlignment="1">
      <alignment horizontal="center" vertical="center" shrinkToFit="1"/>
    </xf>
    <xf numFmtId="38" fontId="2" fillId="0" borderId="33" xfId="49" applyFont="1" applyBorder="1" applyAlignment="1">
      <alignment vertical="center" shrinkToFit="1"/>
    </xf>
    <xf numFmtId="38" fontId="2" fillId="0" borderId="34" xfId="49" applyFont="1" applyBorder="1" applyAlignment="1">
      <alignment vertical="center" shrinkToFit="1"/>
    </xf>
    <xf numFmtId="38" fontId="2" fillId="0" borderId="35" xfId="49" applyFont="1" applyBorder="1" applyAlignment="1">
      <alignment vertical="center" shrinkToFit="1"/>
    </xf>
    <xf numFmtId="38" fontId="2" fillId="0" borderId="0" xfId="49" applyFont="1" applyFill="1" applyBorder="1" applyAlignment="1">
      <alignment vertical="center" shrinkToFit="1"/>
    </xf>
    <xf numFmtId="38" fontId="2" fillId="0" borderId="0" xfId="49" applyFont="1" applyFill="1" applyBorder="1" applyAlignment="1">
      <alignment vertical="center"/>
    </xf>
    <xf numFmtId="38" fontId="2" fillId="0" borderId="0" xfId="49" applyFont="1" applyFill="1" applyBorder="1" applyAlignment="1">
      <alignment horizontal="center" vertical="center" shrinkToFit="1"/>
    </xf>
    <xf numFmtId="38" fontId="2" fillId="0" borderId="36" xfId="49" applyFont="1" applyFill="1" applyBorder="1" applyAlignment="1">
      <alignment horizontal="center" vertical="center" shrinkToFit="1"/>
    </xf>
    <xf numFmtId="176" fontId="2" fillId="0" borderId="36" xfId="49" applyNumberFormat="1" applyFont="1" applyFill="1" applyBorder="1" applyAlignment="1">
      <alignment vertical="center" shrinkToFit="1"/>
    </xf>
    <xf numFmtId="176" fontId="2" fillId="0" borderId="0" xfId="49" applyNumberFormat="1" applyFont="1" applyFill="1" applyBorder="1" applyAlignment="1">
      <alignment horizontal="center" vertical="center" shrinkToFit="1"/>
    </xf>
    <xf numFmtId="176" fontId="2" fillId="0" borderId="0" xfId="49" applyNumberFormat="1" applyFont="1" applyFill="1" applyBorder="1" applyAlignment="1">
      <alignment vertical="center" shrinkToFit="1"/>
    </xf>
    <xf numFmtId="38" fontId="2" fillId="0" borderId="0" xfId="49" applyFont="1" applyFill="1" applyAlignment="1">
      <alignment vertical="center"/>
    </xf>
    <xf numFmtId="38" fontId="2" fillId="0" borderId="0" xfId="49" applyFont="1" applyFill="1" applyAlignment="1">
      <alignment vertical="center" shrinkToFit="1"/>
    </xf>
    <xf numFmtId="38" fontId="2" fillId="0" borderId="37" xfId="49" applyFont="1" applyFill="1" applyBorder="1" applyAlignment="1">
      <alignment horizontal="center" vertical="center" shrinkToFit="1"/>
    </xf>
    <xf numFmtId="176" fontId="2" fillId="0" borderId="37" xfId="49" applyNumberFormat="1" applyFont="1" applyFill="1" applyBorder="1" applyAlignment="1">
      <alignment vertical="center" shrinkToFit="1"/>
    </xf>
    <xf numFmtId="0" fontId="2" fillId="0" borderId="0" xfId="0" applyFont="1" applyFill="1" applyBorder="1" applyAlignment="1">
      <alignment horizontal="center" vertical="center" shrinkToFit="1"/>
    </xf>
    <xf numFmtId="38" fontId="2" fillId="0" borderId="38" xfId="49" applyFont="1" applyBorder="1" applyAlignment="1">
      <alignment vertical="center" shrinkToFit="1"/>
    </xf>
    <xf numFmtId="38" fontId="2" fillId="0" borderId="39" xfId="49" applyFont="1" applyBorder="1" applyAlignment="1">
      <alignment horizontal="center" vertical="center" shrinkToFit="1"/>
    </xf>
    <xf numFmtId="38" fontId="2" fillId="0" borderId="26" xfId="49" applyFont="1" applyBorder="1" applyAlignment="1">
      <alignment vertical="center" shrinkToFit="1"/>
    </xf>
    <xf numFmtId="0" fontId="2" fillId="0" borderId="12" xfId="0" applyFont="1" applyBorder="1" applyAlignment="1">
      <alignment vertical="center" shrinkToFit="1"/>
    </xf>
    <xf numFmtId="38" fontId="2" fillId="0" borderId="40" xfId="49" applyFont="1" applyBorder="1" applyAlignment="1">
      <alignment vertical="center" shrinkToFit="1"/>
    </xf>
    <xf numFmtId="38" fontId="2" fillId="0" borderId="27" xfId="49" applyFont="1" applyBorder="1" applyAlignment="1">
      <alignment vertical="center" shrinkToFit="1"/>
    </xf>
    <xf numFmtId="38" fontId="2" fillId="0" borderId="41" xfId="49" applyFont="1" applyBorder="1" applyAlignment="1">
      <alignment vertical="center" shrinkToFit="1"/>
    </xf>
    <xf numFmtId="38" fontId="2" fillId="0" borderId="42" xfId="49" applyFont="1" applyBorder="1" applyAlignment="1">
      <alignment vertical="center" shrinkToFit="1"/>
    </xf>
    <xf numFmtId="38" fontId="2" fillId="0" borderId="43" xfId="49" applyFont="1" applyBorder="1" applyAlignment="1">
      <alignment vertical="center" shrinkToFit="1"/>
    </xf>
    <xf numFmtId="38" fontId="2" fillId="0" borderId="44" xfId="49" applyFont="1" applyBorder="1" applyAlignment="1">
      <alignment vertical="center" shrinkToFit="1"/>
    </xf>
    <xf numFmtId="38" fontId="2" fillId="0" borderId="14" xfId="49" applyFont="1" applyBorder="1" applyAlignment="1">
      <alignment vertical="center" shrinkToFit="1"/>
    </xf>
    <xf numFmtId="38" fontId="2" fillId="0" borderId="38" xfId="49" applyFont="1" applyFill="1" applyBorder="1" applyAlignment="1">
      <alignment horizontal="center" vertical="center" shrinkToFit="1"/>
    </xf>
    <xf numFmtId="0" fontId="2" fillId="0" borderId="38" xfId="0" applyFont="1" applyFill="1" applyBorder="1" applyAlignment="1">
      <alignment horizontal="center" vertical="center" shrinkToFit="1"/>
    </xf>
    <xf numFmtId="38" fontId="2" fillId="0" borderId="38" xfId="49" applyFont="1" applyFill="1" applyBorder="1" applyAlignment="1">
      <alignment vertical="center" textRotation="255" shrinkToFit="1"/>
    </xf>
    <xf numFmtId="0" fontId="2" fillId="0" borderId="0" xfId="0" applyFont="1" applyFill="1" applyBorder="1" applyAlignment="1">
      <alignment horizontal="center" vertical="center"/>
    </xf>
    <xf numFmtId="38" fontId="2" fillId="0" borderId="45" xfId="49" applyFont="1" applyBorder="1" applyAlignment="1">
      <alignment horizontal="center" vertical="center" shrinkToFit="1"/>
    </xf>
    <xf numFmtId="38" fontId="2" fillId="0" borderId="46" xfId="49" applyFont="1" applyBorder="1" applyAlignment="1">
      <alignment vertical="center" shrinkToFit="1"/>
    </xf>
    <xf numFmtId="38" fontId="2" fillId="0" borderId="16" xfId="49" applyFont="1" applyBorder="1" applyAlignment="1">
      <alignment horizontal="center" vertical="center" shrinkToFit="1"/>
    </xf>
    <xf numFmtId="38" fontId="2" fillId="0" borderId="39" xfId="49" applyFont="1" applyBorder="1" applyAlignment="1">
      <alignment vertical="center" shrinkToFit="1"/>
    </xf>
    <xf numFmtId="38" fontId="2" fillId="0" borderId="35" xfId="49" applyFont="1" applyBorder="1" applyAlignment="1">
      <alignment horizontal="center" vertical="center" shrinkToFit="1"/>
    </xf>
    <xf numFmtId="38" fontId="2" fillId="0" borderId="34" xfId="49" applyFont="1" applyBorder="1" applyAlignment="1">
      <alignment horizontal="center" vertical="center" shrinkToFit="1"/>
    </xf>
    <xf numFmtId="38" fontId="2" fillId="0" borderId="47" xfId="49" applyFont="1" applyBorder="1" applyAlignment="1">
      <alignment horizontal="center" vertical="center" shrinkToFit="1"/>
    </xf>
    <xf numFmtId="38" fontId="2" fillId="0" borderId="48" xfId="49" applyFont="1" applyBorder="1" applyAlignment="1">
      <alignment horizontal="center" vertical="center" shrinkToFit="1"/>
    </xf>
    <xf numFmtId="38" fontId="3" fillId="0" borderId="34" xfId="49" applyFont="1" applyBorder="1" applyAlignment="1">
      <alignment horizontal="center" vertical="center" wrapText="1"/>
    </xf>
    <xf numFmtId="38" fontId="2" fillId="0" borderId="49" xfId="49" applyFont="1" applyBorder="1" applyAlignment="1">
      <alignment horizontal="center" vertical="center" shrinkToFit="1"/>
    </xf>
    <xf numFmtId="38" fontId="2" fillId="0" borderId="50" xfId="49" applyFont="1" applyBorder="1" applyAlignment="1">
      <alignment vertical="center" shrinkToFit="1"/>
    </xf>
    <xf numFmtId="38" fontId="2" fillId="0" borderId="51" xfId="49" applyFont="1" applyBorder="1" applyAlignment="1">
      <alignment vertical="center" shrinkToFit="1"/>
    </xf>
    <xf numFmtId="38" fontId="2" fillId="0" borderId="52" xfId="49" applyFont="1" applyBorder="1" applyAlignment="1">
      <alignment vertical="center" shrinkToFit="1"/>
    </xf>
    <xf numFmtId="38" fontId="2" fillId="0" borderId="53" xfId="49" applyFont="1" applyBorder="1" applyAlignment="1">
      <alignment horizontal="center" vertical="center" shrinkToFit="1"/>
    </xf>
    <xf numFmtId="0" fontId="2" fillId="0" borderId="18" xfId="0" applyFont="1" applyBorder="1" applyAlignment="1">
      <alignment horizontal="center" vertical="center" shrinkToFit="1"/>
    </xf>
    <xf numFmtId="38" fontId="2" fillId="0" borderId="54" xfId="49" applyFont="1" applyBorder="1" applyAlignment="1">
      <alignment horizontal="center" vertical="center" shrinkToFit="1"/>
    </xf>
    <xf numFmtId="38" fontId="2" fillId="0" borderId="55" xfId="49" applyFont="1" applyBorder="1" applyAlignment="1">
      <alignment horizontal="center" vertical="center" shrinkToFit="1"/>
    </xf>
    <xf numFmtId="38" fontId="2" fillId="0" borderId="18" xfId="49" applyFont="1" applyBorder="1" applyAlignment="1">
      <alignment horizontal="center" vertical="center" shrinkToFit="1"/>
    </xf>
    <xf numFmtId="38" fontId="2" fillId="0" borderId="56" xfId="49" applyFont="1" applyBorder="1" applyAlignment="1">
      <alignment horizontal="center" vertical="center" shrinkToFit="1"/>
    </xf>
    <xf numFmtId="38" fontId="2" fillId="0" borderId="57" xfId="49" applyFont="1" applyBorder="1" applyAlignment="1">
      <alignment horizontal="center" vertical="center" shrinkToFit="1"/>
    </xf>
    <xf numFmtId="38" fontId="2" fillId="0" borderId="55" xfId="49" applyFont="1" applyBorder="1" applyAlignment="1">
      <alignment vertical="center" shrinkToFit="1"/>
    </xf>
    <xf numFmtId="38" fontId="2" fillId="0" borderId="58" xfId="49" applyFont="1" applyBorder="1" applyAlignment="1">
      <alignment horizontal="center" vertical="center" shrinkToFit="1"/>
    </xf>
    <xf numFmtId="38" fontId="2" fillId="0" borderId="59" xfId="49" applyFont="1" applyBorder="1" applyAlignment="1">
      <alignment vertical="center" shrinkToFit="1"/>
    </xf>
    <xf numFmtId="0" fontId="2" fillId="0" borderId="16" xfId="0" applyFont="1" applyBorder="1" applyAlignment="1">
      <alignment vertical="center" shrinkToFit="1"/>
    </xf>
    <xf numFmtId="0" fontId="2" fillId="0" borderId="0" xfId="0" applyFont="1" applyAlignment="1">
      <alignment vertical="center"/>
    </xf>
    <xf numFmtId="0" fontId="2" fillId="0" borderId="45" xfId="0" applyFont="1" applyBorder="1" applyAlignment="1">
      <alignment horizontal="center" vertical="center" shrinkToFit="1"/>
    </xf>
    <xf numFmtId="38" fontId="4" fillId="0" borderId="0" xfId="49" applyFont="1" applyAlignment="1">
      <alignment vertical="center"/>
    </xf>
    <xf numFmtId="38" fontId="2" fillId="0" borderId="13" xfId="49" applyFont="1" applyBorder="1" applyAlignment="1">
      <alignment vertical="center" wrapText="1"/>
    </xf>
    <xf numFmtId="38" fontId="2" fillId="0" borderId="60" xfId="49" applyFont="1" applyBorder="1" applyAlignment="1">
      <alignment vertical="center" shrinkToFit="1"/>
    </xf>
    <xf numFmtId="38" fontId="2" fillId="0" borderId="61" xfId="49" applyFont="1" applyBorder="1" applyAlignment="1">
      <alignment vertical="center" shrinkToFit="1"/>
    </xf>
    <xf numFmtId="38" fontId="7" fillId="0" borderId="0" xfId="49" applyFont="1" applyAlignment="1">
      <alignment horizontal="center" vertical="center" shrinkToFit="1"/>
    </xf>
    <xf numFmtId="0" fontId="2" fillId="0" borderId="62" xfId="0" applyFont="1" applyBorder="1" applyAlignment="1">
      <alignment horizontal="center" vertical="center" shrinkToFit="1"/>
    </xf>
    <xf numFmtId="38" fontId="2" fillId="33" borderId="41" xfId="49" applyFont="1" applyFill="1" applyBorder="1" applyAlignment="1">
      <alignment vertical="center" shrinkToFit="1"/>
    </xf>
    <xf numFmtId="38" fontId="2" fillId="33" borderId="17" xfId="49" applyFont="1" applyFill="1" applyBorder="1" applyAlignment="1">
      <alignment vertical="center" shrinkToFit="1"/>
    </xf>
    <xf numFmtId="38" fontId="2" fillId="33" borderId="18" xfId="49" applyFont="1" applyFill="1" applyBorder="1" applyAlignment="1">
      <alignment vertical="center" shrinkToFit="1"/>
    </xf>
    <xf numFmtId="38" fontId="2" fillId="33" borderId="48" xfId="49" applyFont="1" applyFill="1" applyBorder="1" applyAlignment="1">
      <alignment vertical="center" shrinkToFit="1"/>
    </xf>
    <xf numFmtId="38" fontId="2" fillId="33" borderId="34" xfId="49" applyFont="1" applyFill="1" applyBorder="1" applyAlignment="1">
      <alignment vertical="center" shrinkToFit="1"/>
    </xf>
    <xf numFmtId="38" fontId="2" fillId="33" borderId="40" xfId="49" applyFont="1" applyFill="1" applyBorder="1" applyAlignment="1">
      <alignment vertical="center" shrinkToFit="1"/>
    </xf>
    <xf numFmtId="0" fontId="2" fillId="33" borderId="41" xfId="0" applyFont="1" applyFill="1" applyBorder="1" applyAlignment="1">
      <alignment horizontal="center" vertical="center" shrinkToFit="1"/>
    </xf>
    <xf numFmtId="38" fontId="2" fillId="34" borderId="17" xfId="49" applyFont="1" applyFill="1" applyBorder="1" applyAlignment="1">
      <alignment vertical="center" shrinkToFit="1"/>
    </xf>
    <xf numFmtId="38" fontId="2" fillId="34" borderId="18" xfId="49" applyFont="1" applyFill="1" applyBorder="1" applyAlignment="1">
      <alignment vertical="center" shrinkToFit="1"/>
    </xf>
    <xf numFmtId="38" fontId="2" fillId="34" borderId="19" xfId="49" applyFont="1" applyFill="1" applyBorder="1" applyAlignment="1">
      <alignment vertical="center" shrinkToFit="1"/>
    </xf>
    <xf numFmtId="38" fontId="2" fillId="34" borderId="52" xfId="49" applyFont="1" applyFill="1" applyBorder="1" applyAlignment="1">
      <alignment vertical="center" shrinkToFit="1"/>
    </xf>
    <xf numFmtId="38" fontId="2" fillId="34" borderId="0" xfId="49" applyFont="1" applyFill="1" applyAlignment="1">
      <alignment vertical="center" shrinkToFit="1"/>
    </xf>
    <xf numFmtId="38" fontId="2" fillId="34" borderId="13" xfId="49" applyFont="1" applyFill="1" applyBorder="1" applyAlignment="1">
      <alignment vertical="center" shrinkToFit="1"/>
    </xf>
    <xf numFmtId="38" fontId="2" fillId="34" borderId="41" xfId="49" applyFont="1" applyFill="1" applyBorder="1" applyAlignment="1">
      <alignment vertical="center" shrinkToFit="1"/>
    </xf>
    <xf numFmtId="38" fontId="2" fillId="34" borderId="53" xfId="49" applyFont="1" applyFill="1" applyBorder="1" applyAlignment="1">
      <alignment vertical="center" shrinkToFit="1"/>
    </xf>
    <xf numFmtId="38" fontId="2" fillId="34" borderId="63" xfId="49" applyFont="1" applyFill="1" applyBorder="1" applyAlignment="1">
      <alignment vertical="center" shrinkToFit="1"/>
    </xf>
    <xf numFmtId="38" fontId="2" fillId="33" borderId="54" xfId="49" applyFont="1" applyFill="1" applyBorder="1" applyAlignment="1">
      <alignment vertical="center" shrinkToFit="1"/>
    </xf>
    <xf numFmtId="38" fontId="2" fillId="33" borderId="56" xfId="49" applyFont="1" applyFill="1" applyBorder="1" applyAlignment="1">
      <alignment vertical="center" shrinkToFit="1"/>
    </xf>
    <xf numFmtId="38" fontId="2" fillId="33" borderId="15" xfId="49" applyFont="1" applyFill="1" applyBorder="1" applyAlignment="1">
      <alignment vertical="center" shrinkToFit="1"/>
    </xf>
    <xf numFmtId="38" fontId="2" fillId="33" borderId="33" xfId="49" applyFont="1" applyFill="1" applyBorder="1" applyAlignment="1">
      <alignment vertical="center" shrinkToFit="1"/>
    </xf>
    <xf numFmtId="0" fontId="2" fillId="0" borderId="0" xfId="0" applyFont="1" applyAlignment="1">
      <alignment vertical="center"/>
    </xf>
    <xf numFmtId="0" fontId="2" fillId="0" borderId="41" xfId="0" applyFont="1" applyBorder="1" applyAlignment="1">
      <alignment horizontal="center" vertical="center"/>
    </xf>
    <xf numFmtId="0" fontId="2" fillId="0" borderId="27" xfId="0" applyFont="1" applyBorder="1" applyAlignment="1">
      <alignment vertical="center"/>
    </xf>
    <xf numFmtId="0" fontId="2" fillId="0" borderId="41" xfId="0" applyFont="1" applyBorder="1" applyAlignment="1">
      <alignment vertical="center"/>
    </xf>
    <xf numFmtId="0" fontId="2" fillId="0" borderId="39" xfId="0" applyFont="1" applyBorder="1" applyAlignment="1">
      <alignment vertical="center"/>
    </xf>
    <xf numFmtId="0" fontId="2" fillId="0" borderId="0" xfId="0" applyFont="1" applyBorder="1" applyAlignment="1">
      <alignment vertical="center" textRotation="255"/>
    </xf>
    <xf numFmtId="0" fontId="2" fillId="0" borderId="39" xfId="0" applyFont="1" applyBorder="1" applyAlignment="1">
      <alignment vertical="center"/>
    </xf>
    <xf numFmtId="0" fontId="2" fillId="0" borderId="38" xfId="0" applyFont="1" applyBorder="1" applyAlignment="1">
      <alignment vertical="center"/>
    </xf>
    <xf numFmtId="0" fontId="2" fillId="0" borderId="25" xfId="0" applyFont="1" applyBorder="1" applyAlignment="1">
      <alignment vertical="center"/>
    </xf>
    <xf numFmtId="0" fontId="2" fillId="0" borderId="41" xfId="0" applyFont="1" applyBorder="1" applyAlignment="1">
      <alignment vertical="center"/>
    </xf>
    <xf numFmtId="0" fontId="2" fillId="0" borderId="25" xfId="0" applyFont="1" applyBorder="1" applyAlignment="1">
      <alignment vertical="center"/>
    </xf>
    <xf numFmtId="0" fontId="2" fillId="0" borderId="62" xfId="0" applyFont="1" applyBorder="1" applyAlignment="1">
      <alignment vertical="center"/>
    </xf>
    <xf numFmtId="0" fontId="2" fillId="0" borderId="11" xfId="0" applyFont="1" applyBorder="1" applyAlignment="1">
      <alignment horizontal="center" vertical="center" textRotation="255"/>
    </xf>
    <xf numFmtId="0" fontId="2" fillId="0" borderId="44" xfId="0" applyFont="1" applyBorder="1" applyAlignment="1">
      <alignment vertical="center"/>
    </xf>
    <xf numFmtId="0" fontId="2" fillId="0" borderId="46" xfId="0" applyFont="1" applyBorder="1" applyAlignment="1">
      <alignment vertical="center"/>
    </xf>
    <xf numFmtId="0" fontId="2" fillId="0" borderId="52" xfId="0" applyFont="1" applyBorder="1" applyAlignment="1">
      <alignment horizontal="center" vertical="center"/>
    </xf>
    <xf numFmtId="0" fontId="2" fillId="0" borderId="52" xfId="0" applyFont="1" applyBorder="1" applyAlignment="1">
      <alignment vertical="center"/>
    </xf>
    <xf numFmtId="0" fontId="2" fillId="0" borderId="55" xfId="0" applyFont="1" applyBorder="1" applyAlignment="1">
      <alignment vertical="center"/>
    </xf>
    <xf numFmtId="0" fontId="2" fillId="0" borderId="5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179" fontId="2" fillId="0" borderId="0" xfId="0" applyNumberFormat="1" applyFont="1" applyBorder="1" applyAlignment="1">
      <alignment horizontal="right" vertical="center"/>
    </xf>
    <xf numFmtId="38" fontId="2" fillId="35" borderId="64" xfId="49" applyFont="1" applyFill="1" applyBorder="1" applyAlignment="1">
      <alignment horizontal="center" vertical="center" shrinkToFit="1"/>
    </xf>
    <xf numFmtId="176" fontId="2" fillId="35" borderId="50" xfId="49" applyNumberFormat="1" applyFont="1" applyFill="1" applyBorder="1" applyAlignment="1">
      <alignment vertical="center" shrinkToFit="1"/>
    </xf>
    <xf numFmtId="176" fontId="2" fillId="35" borderId="64" xfId="49" applyNumberFormat="1" applyFont="1" applyFill="1" applyBorder="1" applyAlignment="1">
      <alignment horizontal="center" vertical="center" shrinkToFit="1"/>
    </xf>
    <xf numFmtId="176" fontId="2" fillId="35" borderId="52" xfId="49" applyNumberFormat="1" applyFont="1" applyFill="1" applyBorder="1" applyAlignment="1">
      <alignment vertical="center" shrinkToFit="1"/>
    </xf>
    <xf numFmtId="38" fontId="2" fillId="0" borderId="65" xfId="49" applyFont="1" applyBorder="1" applyAlignment="1">
      <alignment vertical="center" shrinkToFit="1"/>
    </xf>
    <xf numFmtId="38" fontId="2" fillId="33" borderId="66" xfId="49" applyFont="1" applyFill="1" applyBorder="1" applyAlignment="1">
      <alignment vertical="center" shrinkToFit="1"/>
    </xf>
    <xf numFmtId="38" fontId="2" fillId="33" borderId="67" xfId="49" applyFont="1" applyFill="1" applyBorder="1" applyAlignment="1">
      <alignment vertical="center" shrinkToFit="1"/>
    </xf>
    <xf numFmtId="38" fontId="2" fillId="33" borderId="68" xfId="49" applyFont="1" applyFill="1" applyBorder="1" applyAlignment="1">
      <alignment vertical="center" shrinkToFit="1"/>
    </xf>
    <xf numFmtId="0" fontId="67" fillId="0" borderId="0" xfId="0" applyFont="1" applyAlignment="1">
      <alignment vertical="center"/>
    </xf>
    <xf numFmtId="0" fontId="67" fillId="0" borderId="69" xfId="0" applyFont="1" applyBorder="1" applyAlignment="1">
      <alignment vertical="center" textRotation="255" shrinkToFit="1"/>
    </xf>
    <xf numFmtId="0" fontId="67" fillId="0" borderId="46" xfId="0" applyFont="1" applyBorder="1" applyAlignment="1">
      <alignment vertical="center" shrinkToFit="1"/>
    </xf>
    <xf numFmtId="0" fontId="67" fillId="0" borderId="22" xfId="0" applyFont="1" applyBorder="1" applyAlignment="1">
      <alignment vertical="center" shrinkToFit="1"/>
    </xf>
    <xf numFmtId="0" fontId="67" fillId="0" borderId="25" xfId="0" applyFont="1" applyBorder="1" applyAlignment="1">
      <alignment vertical="center" shrinkToFit="1"/>
    </xf>
    <xf numFmtId="0" fontId="67" fillId="0" borderId="70" xfId="0" applyFont="1" applyBorder="1" applyAlignment="1">
      <alignment vertical="center" shrinkToFit="1"/>
    </xf>
    <xf numFmtId="0" fontId="67" fillId="0" borderId="46" xfId="0" applyFont="1" applyBorder="1" applyAlignment="1">
      <alignment vertical="center"/>
    </xf>
    <xf numFmtId="0" fontId="67" fillId="0" borderId="22" xfId="0" applyFont="1" applyBorder="1" applyAlignment="1">
      <alignment vertical="center"/>
    </xf>
    <xf numFmtId="0" fontId="67" fillId="0" borderId="71" xfId="0" applyFont="1" applyBorder="1" applyAlignment="1">
      <alignment vertical="center"/>
    </xf>
    <xf numFmtId="0" fontId="67" fillId="0" borderId="72" xfId="0" applyFont="1" applyBorder="1" applyAlignment="1">
      <alignment vertical="center"/>
    </xf>
    <xf numFmtId="0" fontId="67" fillId="0" borderId="36" xfId="0" applyFont="1" applyBorder="1" applyAlignment="1">
      <alignment vertical="top" shrinkToFit="1"/>
    </xf>
    <xf numFmtId="0" fontId="67" fillId="0" borderId="73" xfId="0" applyFont="1" applyBorder="1" applyAlignment="1">
      <alignment vertical="top" shrinkToFit="1"/>
    </xf>
    <xf numFmtId="0" fontId="67" fillId="0" borderId="36" xfId="0" applyFont="1" applyBorder="1" applyAlignment="1">
      <alignment horizontal="right" vertical="top" shrinkToFit="1"/>
    </xf>
    <xf numFmtId="0" fontId="67" fillId="0" borderId="74" xfId="0" applyFont="1" applyBorder="1" applyAlignment="1">
      <alignment vertical="top" shrinkToFit="1"/>
    </xf>
    <xf numFmtId="0" fontId="68" fillId="0" borderId="27" xfId="0" applyFont="1" applyBorder="1" applyAlignment="1">
      <alignment vertical="top"/>
    </xf>
    <xf numFmtId="0" fontId="68" fillId="0" borderId="36" xfId="0" applyFont="1" applyBorder="1" applyAlignment="1">
      <alignment vertical="top"/>
    </xf>
    <xf numFmtId="0" fontId="67" fillId="0" borderId="37" xfId="0" applyFont="1" applyBorder="1" applyAlignment="1">
      <alignment vertical="center"/>
    </xf>
    <xf numFmtId="0" fontId="67" fillId="0" borderId="46" xfId="0" applyFont="1" applyBorder="1" applyAlignment="1">
      <alignment vertical="center"/>
    </xf>
    <xf numFmtId="0" fontId="67" fillId="0" borderId="75" xfId="0" applyFont="1" applyBorder="1" applyAlignment="1">
      <alignment vertical="center"/>
    </xf>
    <xf numFmtId="0" fontId="67" fillId="0" borderId="22" xfId="0" applyFont="1" applyBorder="1" applyAlignment="1">
      <alignment vertical="center"/>
    </xf>
    <xf numFmtId="0" fontId="67" fillId="0" borderId="76" xfId="0" applyFont="1" applyBorder="1" applyAlignment="1">
      <alignment vertical="center"/>
    </xf>
    <xf numFmtId="0" fontId="67" fillId="0" borderId="70" xfId="0" applyFont="1" applyBorder="1" applyAlignment="1">
      <alignment vertical="center"/>
    </xf>
    <xf numFmtId="0" fontId="67" fillId="0" borderId="36" xfId="0" applyFont="1" applyBorder="1" applyAlignment="1">
      <alignment vertical="center"/>
    </xf>
    <xf numFmtId="0" fontId="67" fillId="0" borderId="77" xfId="0" applyFont="1" applyBorder="1" applyAlignment="1">
      <alignment vertical="center"/>
    </xf>
    <xf numFmtId="0" fontId="67" fillId="0" borderId="0" xfId="0" applyFont="1" applyBorder="1" applyAlignment="1">
      <alignment horizontal="center" vertical="top" textRotation="255"/>
    </xf>
    <xf numFmtId="0" fontId="67" fillId="0" borderId="0" xfId="0" applyFont="1" applyBorder="1" applyAlignment="1">
      <alignment vertical="center"/>
    </xf>
    <xf numFmtId="0" fontId="67" fillId="0" borderId="46" xfId="0" applyFont="1" applyBorder="1" applyAlignment="1">
      <alignment horizontal="left" vertical="center" wrapText="1"/>
    </xf>
    <xf numFmtId="0" fontId="67" fillId="0" borderId="37" xfId="0" applyFont="1" applyBorder="1" applyAlignment="1">
      <alignment horizontal="left" vertical="center" wrapText="1"/>
    </xf>
    <xf numFmtId="0" fontId="67" fillId="0" borderId="25" xfId="0" applyFont="1" applyBorder="1" applyAlignment="1">
      <alignment horizontal="left" vertical="center" wrapText="1"/>
    </xf>
    <xf numFmtId="0" fontId="67" fillId="0" borderId="78" xfId="0" applyFont="1" applyBorder="1" applyAlignment="1">
      <alignment vertical="center"/>
    </xf>
    <xf numFmtId="0" fontId="67" fillId="0" borderId="71" xfId="0" applyFont="1" applyBorder="1" applyAlignment="1">
      <alignment vertical="center"/>
    </xf>
    <xf numFmtId="0" fontId="67" fillId="0" borderId="79" xfId="0" applyFont="1" applyBorder="1" applyAlignment="1">
      <alignment vertical="center"/>
    </xf>
    <xf numFmtId="0" fontId="67" fillId="0" borderId="72" xfId="0" applyFont="1" applyBorder="1" applyAlignment="1">
      <alignment vertical="center"/>
    </xf>
    <xf numFmtId="0" fontId="67" fillId="0" borderId="0" xfId="0" applyFont="1" applyBorder="1" applyAlignment="1">
      <alignment horizontal="center" vertical="center"/>
    </xf>
    <xf numFmtId="0" fontId="69" fillId="0" borderId="0" xfId="0" applyFont="1" applyBorder="1" applyAlignment="1">
      <alignment horizontal="center" vertical="center"/>
    </xf>
    <xf numFmtId="0" fontId="67" fillId="0" borderId="0" xfId="0" applyFont="1" applyBorder="1" applyAlignment="1">
      <alignment horizontal="center" vertical="center" textRotation="255"/>
    </xf>
    <xf numFmtId="0" fontId="67" fillId="0" borderId="0" xfId="0" applyFont="1" applyBorder="1" applyAlignment="1">
      <alignment horizontal="right" vertical="center"/>
    </xf>
    <xf numFmtId="0" fontId="70" fillId="0" borderId="0" xfId="0" applyFont="1" applyAlignment="1">
      <alignment vertical="center"/>
    </xf>
    <xf numFmtId="0" fontId="71" fillId="0" borderId="0" xfId="0" applyFont="1" applyAlignment="1">
      <alignment vertical="center"/>
    </xf>
    <xf numFmtId="0" fontId="71" fillId="0" borderId="0" xfId="0" applyFont="1" applyAlignment="1">
      <alignment vertical="top"/>
    </xf>
    <xf numFmtId="38" fontId="2" fillId="33" borderId="66" xfId="49" applyFont="1" applyFill="1" applyBorder="1" applyAlignment="1">
      <alignment horizontal="left" vertical="center" shrinkToFit="1"/>
    </xf>
    <xf numFmtId="0" fontId="67" fillId="33" borderId="39" xfId="0" applyFont="1" applyFill="1" applyBorder="1" applyAlignment="1">
      <alignment horizontal="center" vertical="center" shrinkToFit="1"/>
    </xf>
    <xf numFmtId="0" fontId="67" fillId="33" borderId="0" xfId="0" applyFont="1" applyFill="1" applyBorder="1" applyAlignment="1">
      <alignment horizontal="center" vertical="center" shrinkToFit="1"/>
    </xf>
    <xf numFmtId="0" fontId="67" fillId="33" borderId="80" xfId="0" applyFont="1" applyFill="1" applyBorder="1" applyAlignment="1">
      <alignment horizontal="center" vertical="center" shrinkToFit="1"/>
    </xf>
    <xf numFmtId="0" fontId="67" fillId="33" borderId="81" xfId="0" applyFont="1" applyFill="1" applyBorder="1" applyAlignment="1">
      <alignment horizontal="center" vertical="center" shrinkToFit="1"/>
    </xf>
    <xf numFmtId="0" fontId="67" fillId="33" borderId="37" xfId="0" applyFont="1" applyFill="1" applyBorder="1" applyAlignment="1">
      <alignment vertical="center"/>
    </xf>
    <xf numFmtId="0" fontId="67" fillId="33" borderId="46" xfId="0" applyFont="1" applyFill="1" applyBorder="1" applyAlignment="1">
      <alignment vertical="center"/>
    </xf>
    <xf numFmtId="0" fontId="67" fillId="33" borderId="75" xfId="0" applyFont="1" applyFill="1" applyBorder="1" applyAlignment="1">
      <alignment vertical="center"/>
    </xf>
    <xf numFmtId="0" fontId="67" fillId="33" borderId="22" xfId="0" applyFont="1" applyFill="1" applyBorder="1" applyAlignment="1">
      <alignment vertical="center"/>
    </xf>
    <xf numFmtId="0" fontId="67" fillId="33" borderId="76" xfId="0" applyFont="1" applyFill="1" applyBorder="1" applyAlignment="1">
      <alignment vertical="center"/>
    </xf>
    <xf numFmtId="0" fontId="67" fillId="33" borderId="0" xfId="0" applyFont="1" applyFill="1" applyBorder="1" applyAlignment="1">
      <alignment vertical="center"/>
    </xf>
    <xf numFmtId="0" fontId="67" fillId="33" borderId="39" xfId="0" applyFont="1" applyFill="1" applyBorder="1" applyAlignment="1">
      <alignment vertical="center"/>
    </xf>
    <xf numFmtId="0" fontId="67" fillId="33" borderId="82" xfId="0" applyFont="1" applyFill="1" applyBorder="1" applyAlignment="1">
      <alignment vertical="center"/>
    </xf>
    <xf numFmtId="0" fontId="67" fillId="33" borderId="11" xfId="0" applyFont="1" applyFill="1" applyBorder="1" applyAlignment="1">
      <alignment vertical="center"/>
    </xf>
    <xf numFmtId="0" fontId="67" fillId="33" borderId="81" xfId="0" applyFont="1" applyFill="1" applyBorder="1" applyAlignment="1">
      <alignment vertical="center"/>
    </xf>
    <xf numFmtId="0" fontId="67" fillId="33" borderId="27" xfId="0" applyFont="1" applyFill="1" applyBorder="1" applyAlignment="1">
      <alignment horizontal="center" vertical="center" shrinkToFit="1"/>
    </xf>
    <xf numFmtId="0" fontId="67" fillId="33" borderId="36" xfId="0" applyFont="1" applyFill="1" applyBorder="1" applyAlignment="1">
      <alignment horizontal="center" vertical="center" shrinkToFit="1"/>
    </xf>
    <xf numFmtId="0" fontId="67" fillId="33" borderId="73" xfId="0" applyFont="1" applyFill="1" applyBorder="1" applyAlignment="1">
      <alignment horizontal="center" vertical="center" shrinkToFit="1"/>
    </xf>
    <xf numFmtId="0" fontId="67" fillId="33" borderId="74" xfId="0" applyFont="1" applyFill="1" applyBorder="1" applyAlignment="1">
      <alignment horizontal="center" vertical="center" shrinkToFit="1"/>
    </xf>
    <xf numFmtId="0" fontId="67" fillId="33" borderId="83" xfId="0" applyFont="1" applyFill="1" applyBorder="1" applyAlignment="1">
      <alignment vertical="center"/>
    </xf>
    <xf numFmtId="0" fontId="67" fillId="33" borderId="80" xfId="0" applyFont="1" applyFill="1" applyBorder="1" applyAlignment="1">
      <alignment vertical="center"/>
    </xf>
    <xf numFmtId="38" fontId="14" fillId="33" borderId="27" xfId="49" applyFont="1" applyFill="1" applyBorder="1" applyAlignment="1">
      <alignment vertical="center" wrapText="1" shrinkToFit="1"/>
    </xf>
    <xf numFmtId="38" fontId="14" fillId="33" borderId="12" xfId="49" applyFont="1" applyFill="1" applyBorder="1" applyAlignment="1">
      <alignment vertical="center" wrapText="1" shrinkToFit="1"/>
    </xf>
    <xf numFmtId="38" fontId="14" fillId="33" borderId="12" xfId="49" applyFont="1" applyFill="1" applyBorder="1" applyAlignment="1">
      <alignment vertical="center" shrinkToFit="1"/>
    </xf>
    <xf numFmtId="38" fontId="14" fillId="33" borderId="16" xfId="49" applyFont="1" applyFill="1" applyBorder="1" applyAlignment="1">
      <alignment vertical="center" wrapText="1" shrinkToFit="1"/>
    </xf>
    <xf numFmtId="0" fontId="72" fillId="0" borderId="0" xfId="0" applyFont="1" applyAlignment="1">
      <alignment vertical="center"/>
    </xf>
    <xf numFmtId="0" fontId="0" fillId="0" borderId="0" xfId="0" applyFill="1" applyAlignment="1">
      <alignment vertical="center"/>
    </xf>
    <xf numFmtId="0" fontId="73" fillId="0" borderId="0" xfId="0" applyFont="1" applyAlignment="1">
      <alignment vertical="center"/>
    </xf>
    <xf numFmtId="38" fontId="3" fillId="33" borderId="67" xfId="49" applyFont="1" applyFill="1" applyBorder="1" applyAlignment="1">
      <alignment vertical="center" wrapText="1"/>
    </xf>
    <xf numFmtId="0" fontId="67" fillId="0" borderId="0" xfId="0" applyFont="1" applyBorder="1" applyAlignment="1">
      <alignment horizontal="center" vertical="center"/>
    </xf>
    <xf numFmtId="0" fontId="71" fillId="0" borderId="0" xfId="0" applyFont="1" applyAlignment="1">
      <alignment vertical="top" wrapText="1"/>
    </xf>
    <xf numFmtId="0" fontId="71" fillId="0" borderId="0" xfId="0" applyFont="1" applyAlignment="1">
      <alignment horizontal="justify" vertical="top" wrapText="1"/>
    </xf>
    <xf numFmtId="38" fontId="2" fillId="34" borderId="84" xfId="49" applyFont="1" applyFill="1" applyBorder="1" applyAlignment="1">
      <alignment vertical="center" shrinkToFit="1"/>
    </xf>
    <xf numFmtId="38" fontId="2" fillId="0" borderId="85" xfId="49" applyFont="1" applyBorder="1" applyAlignment="1">
      <alignment horizontal="center" vertical="center" shrinkToFit="1"/>
    </xf>
    <xf numFmtId="38" fontId="2" fillId="33" borderId="84" xfId="49" applyFont="1" applyFill="1" applyBorder="1" applyAlignment="1">
      <alignment vertical="center" shrinkToFit="1"/>
    </xf>
    <xf numFmtId="38" fontId="2" fillId="0" borderId="65" xfId="49" applyFont="1" applyBorder="1" applyAlignment="1">
      <alignment vertical="center" wrapText="1"/>
    </xf>
    <xf numFmtId="38" fontId="2" fillId="33" borderId="68" xfId="49" applyFont="1" applyFill="1" applyBorder="1" applyAlignment="1">
      <alignment horizontal="left" vertical="center" shrinkToFit="1"/>
    </xf>
    <xf numFmtId="0" fontId="2" fillId="0" borderId="0" xfId="0" applyFont="1" applyAlignment="1">
      <alignment vertical="top" wrapText="1"/>
    </xf>
    <xf numFmtId="0" fontId="67" fillId="0" borderId="27" xfId="0" applyFont="1" applyBorder="1" applyAlignment="1">
      <alignment vertical="center"/>
    </xf>
    <xf numFmtId="0" fontId="67" fillId="0" borderId="36" xfId="0" applyFont="1" applyBorder="1" applyAlignment="1">
      <alignment vertical="center"/>
    </xf>
    <xf numFmtId="0" fontId="67" fillId="0" borderId="77" xfId="0" applyFont="1" applyBorder="1" applyAlignment="1">
      <alignment vertical="center"/>
    </xf>
    <xf numFmtId="0" fontId="67" fillId="0" borderId="39" xfId="0" applyFont="1" applyBorder="1" applyAlignment="1">
      <alignment vertical="center"/>
    </xf>
    <xf numFmtId="0" fontId="67" fillId="0" borderId="0" xfId="0" applyFont="1" applyBorder="1" applyAlignment="1">
      <alignment vertical="center"/>
    </xf>
    <xf numFmtId="0" fontId="67" fillId="0" borderId="86" xfId="0" applyFont="1" applyBorder="1" applyAlignment="1">
      <alignment vertical="center"/>
    </xf>
    <xf numFmtId="0" fontId="67" fillId="0" borderId="78" xfId="0" applyFont="1" applyBorder="1" applyAlignment="1">
      <alignment vertical="center"/>
    </xf>
    <xf numFmtId="0" fontId="67" fillId="0" borderId="87" xfId="0" applyFont="1" applyBorder="1" applyAlignment="1">
      <alignment vertical="center"/>
    </xf>
    <xf numFmtId="38" fontId="2" fillId="0" borderId="53" xfId="49" applyFont="1" applyFill="1" applyBorder="1" applyAlignment="1">
      <alignment vertical="center" shrinkToFit="1"/>
    </xf>
    <xf numFmtId="0" fontId="2" fillId="0" borderId="13" xfId="0" applyFont="1" applyFill="1" applyBorder="1" applyAlignment="1">
      <alignment vertical="center" shrinkToFit="1"/>
    </xf>
    <xf numFmtId="0" fontId="2" fillId="0" borderId="20" xfId="0" applyFont="1" applyFill="1" applyBorder="1" applyAlignment="1">
      <alignment horizontal="center" vertical="center" shrinkToFit="1"/>
    </xf>
    <xf numFmtId="38" fontId="2" fillId="0" borderId="36" xfId="49" applyFont="1" applyFill="1" applyBorder="1" applyAlignment="1">
      <alignment vertical="center" shrinkToFit="1"/>
    </xf>
    <xf numFmtId="38" fontId="2" fillId="0" borderId="28" xfId="49" applyFont="1" applyFill="1" applyBorder="1" applyAlignment="1">
      <alignment vertical="center" shrinkToFit="1"/>
    </xf>
    <xf numFmtId="38" fontId="3" fillId="0" borderId="13" xfId="49" applyFont="1" applyFill="1" applyBorder="1" applyAlignment="1">
      <alignment vertical="center" wrapText="1"/>
    </xf>
    <xf numFmtId="38" fontId="2" fillId="0" borderId="20" xfId="49" applyFont="1" applyFill="1" applyBorder="1" applyAlignment="1">
      <alignment vertical="center" shrinkToFit="1"/>
    </xf>
    <xf numFmtId="38" fontId="2" fillId="0" borderId="13" xfId="49" applyFont="1" applyFill="1" applyBorder="1" applyAlignment="1">
      <alignment horizontal="center" vertical="center" shrinkToFit="1"/>
    </xf>
    <xf numFmtId="38" fontId="2" fillId="0" borderId="13" xfId="49" applyFont="1" applyFill="1" applyBorder="1" applyAlignment="1">
      <alignment vertical="center" shrinkToFit="1"/>
    </xf>
    <xf numFmtId="38" fontId="2" fillId="0" borderId="88" xfId="49" applyFont="1" applyFill="1" applyBorder="1" applyAlignment="1">
      <alignment vertical="center" shrinkToFit="1"/>
    </xf>
    <xf numFmtId="38" fontId="2" fillId="0" borderId="89" xfId="49" applyFont="1" applyFill="1" applyBorder="1" applyAlignment="1">
      <alignment vertical="center" shrinkToFit="1"/>
    </xf>
    <xf numFmtId="38" fontId="14" fillId="0" borderId="90" xfId="49" applyFont="1" applyFill="1" applyBorder="1" applyAlignment="1">
      <alignment vertical="center" shrinkToFit="1"/>
    </xf>
    <xf numFmtId="38" fontId="14" fillId="0" borderId="89" xfId="49" applyFont="1" applyFill="1" applyBorder="1" applyAlignment="1">
      <alignment vertical="center" shrinkToFit="1"/>
    </xf>
    <xf numFmtId="0" fontId="74" fillId="0" borderId="0" xfId="0" applyFont="1" applyAlignment="1">
      <alignment vertical="center"/>
    </xf>
    <xf numFmtId="38" fontId="72" fillId="0" borderId="0" xfId="49" applyFont="1" applyFill="1" applyBorder="1" applyAlignment="1">
      <alignment vertical="center"/>
    </xf>
    <xf numFmtId="38" fontId="75" fillId="0" borderId="39" xfId="49" applyFont="1" applyBorder="1" applyAlignment="1">
      <alignment horizontal="center" vertical="center" wrapText="1"/>
    </xf>
    <xf numFmtId="38" fontId="75" fillId="0" borderId="0" xfId="49" applyFont="1" applyBorder="1" applyAlignment="1">
      <alignment horizontal="center" vertical="center" wrapText="1"/>
    </xf>
    <xf numFmtId="0" fontId="2" fillId="0" borderId="0" xfId="0" applyFont="1" applyAlignment="1">
      <alignment horizontal="right" vertical="top"/>
    </xf>
    <xf numFmtId="0" fontId="2" fillId="0" borderId="0" xfId="0" applyFont="1" applyAlignment="1">
      <alignment horizontal="left" vertical="top" wrapText="1"/>
    </xf>
    <xf numFmtId="38" fontId="2" fillId="0" borderId="55" xfId="49" applyFont="1" applyBorder="1" applyAlignment="1">
      <alignment horizontal="left" vertical="center" shrinkToFit="1"/>
    </xf>
    <xf numFmtId="0" fontId="2" fillId="0" borderId="50" xfId="0" applyFont="1" applyBorder="1" applyAlignment="1">
      <alignment horizontal="left" vertical="center" shrinkToFit="1"/>
    </xf>
    <xf numFmtId="0" fontId="2" fillId="0" borderId="91" xfId="0" applyFont="1" applyBorder="1" applyAlignment="1">
      <alignment horizontal="left" vertical="center" shrinkToFit="1"/>
    </xf>
    <xf numFmtId="38" fontId="2" fillId="0" borderId="51" xfId="49" applyFont="1" applyBorder="1" applyAlignment="1">
      <alignment vertical="center" shrinkToFit="1"/>
    </xf>
    <xf numFmtId="0" fontId="2" fillId="0" borderId="51" xfId="0" applyFont="1" applyBorder="1" applyAlignment="1">
      <alignment vertical="center" shrinkToFit="1"/>
    </xf>
    <xf numFmtId="0" fontId="2" fillId="0" borderId="55" xfId="0" applyFont="1" applyBorder="1" applyAlignment="1">
      <alignment vertical="center" shrinkToFit="1"/>
    </xf>
    <xf numFmtId="38" fontId="2" fillId="0" borderId="27" xfId="49" applyFont="1" applyBorder="1" applyAlignment="1">
      <alignment horizontal="center" vertical="center" textRotation="255" wrapText="1"/>
    </xf>
    <xf numFmtId="38" fontId="2" fillId="0" borderId="41" xfId="49" applyFont="1" applyBorder="1" applyAlignment="1">
      <alignment horizontal="center" vertical="center" textRotation="255" wrapText="1"/>
    </xf>
    <xf numFmtId="38" fontId="2" fillId="0" borderId="39" xfId="49" applyFont="1" applyBorder="1" applyAlignment="1">
      <alignment horizontal="center" vertical="center" textRotation="255" wrapText="1"/>
    </xf>
    <xf numFmtId="38" fontId="2" fillId="0" borderId="38" xfId="49" applyFont="1" applyBorder="1" applyAlignment="1">
      <alignment horizontal="center" vertical="center" textRotation="255" wrapText="1"/>
    </xf>
    <xf numFmtId="38" fontId="2" fillId="0" borderId="46" xfId="49" applyFont="1" applyBorder="1" applyAlignment="1">
      <alignment horizontal="center" vertical="center" textRotation="255" wrapText="1"/>
    </xf>
    <xf numFmtId="38" fontId="2" fillId="0" borderId="25" xfId="49" applyFont="1" applyBorder="1" applyAlignment="1">
      <alignment horizontal="center" vertical="center" textRotation="255" wrapText="1"/>
    </xf>
    <xf numFmtId="0" fontId="2" fillId="0" borderId="26" xfId="0" applyFont="1" applyBorder="1" applyAlignment="1">
      <alignment horizontal="center" vertical="center" shrinkToFit="1"/>
    </xf>
    <xf numFmtId="0" fontId="2" fillId="0" borderId="92" xfId="0" applyFont="1" applyBorder="1" applyAlignment="1">
      <alignment horizontal="center" vertical="center" shrinkToFit="1"/>
    </xf>
    <xf numFmtId="38" fontId="2" fillId="0" borderId="39" xfId="49" applyFont="1" applyBorder="1" applyAlignment="1">
      <alignment vertical="center" textRotation="255" wrapText="1"/>
    </xf>
    <xf numFmtId="38" fontId="2" fillId="0" borderId="38" xfId="49" applyFont="1" applyBorder="1" applyAlignment="1">
      <alignment vertical="center" textRotation="255" wrapText="1"/>
    </xf>
    <xf numFmtId="0" fontId="2" fillId="0" borderId="39" xfId="0" applyFont="1" applyBorder="1" applyAlignment="1">
      <alignment vertical="center" textRotation="255" wrapText="1"/>
    </xf>
    <xf numFmtId="0" fontId="2" fillId="0" borderId="38" xfId="0" applyFont="1" applyBorder="1" applyAlignment="1">
      <alignment vertical="center" textRotation="255" wrapText="1"/>
    </xf>
    <xf numFmtId="0" fontId="2" fillId="0" borderId="46" xfId="0" applyFont="1" applyBorder="1" applyAlignment="1">
      <alignment vertical="center" textRotation="255" wrapText="1"/>
    </xf>
    <xf numFmtId="0" fontId="2" fillId="0" borderId="25" xfId="0" applyFont="1" applyBorder="1" applyAlignment="1">
      <alignment vertical="center" textRotation="255" wrapText="1"/>
    </xf>
    <xf numFmtId="38" fontId="2" fillId="0" borderId="26" xfId="49" applyFont="1" applyBorder="1" applyAlignment="1">
      <alignment horizontal="center" vertical="center" shrinkToFit="1"/>
    </xf>
    <xf numFmtId="38" fontId="2" fillId="0" borderId="92" xfId="49" applyFont="1" applyBorder="1" applyAlignment="1">
      <alignment horizontal="center" vertical="center" shrinkToFit="1"/>
    </xf>
    <xf numFmtId="38" fontId="2" fillId="0" borderId="27" xfId="49" applyFont="1" applyBorder="1" applyAlignment="1">
      <alignment vertical="center" shrinkToFit="1"/>
    </xf>
    <xf numFmtId="38" fontId="2" fillId="0" borderId="36" xfId="49" applyFont="1" applyBorder="1" applyAlignment="1">
      <alignment vertical="center" shrinkToFit="1"/>
    </xf>
    <xf numFmtId="38" fontId="2" fillId="0" borderId="39" xfId="49" applyFont="1" applyBorder="1" applyAlignment="1">
      <alignment vertical="center" shrinkToFit="1"/>
    </xf>
    <xf numFmtId="38" fontId="2" fillId="0" borderId="0" xfId="49" applyFont="1" applyBorder="1" applyAlignment="1">
      <alignment vertical="center" shrinkToFit="1"/>
    </xf>
    <xf numFmtId="38" fontId="2" fillId="0" borderId="46" xfId="49" applyFont="1" applyBorder="1" applyAlignment="1">
      <alignment vertical="center" shrinkToFit="1"/>
    </xf>
    <xf numFmtId="38" fontId="2" fillId="0" borderId="37" xfId="49" applyFont="1" applyBorder="1" applyAlignment="1">
      <alignment vertical="center" shrinkToFit="1"/>
    </xf>
    <xf numFmtId="38" fontId="2" fillId="0" borderId="33" xfId="49" applyFont="1" applyBorder="1" applyAlignment="1">
      <alignment vertical="center" textRotation="255" shrinkToFit="1"/>
    </xf>
    <xf numFmtId="38" fontId="2" fillId="0" borderId="16" xfId="49" applyFont="1" applyBorder="1" applyAlignment="1">
      <alignment vertical="center" textRotation="255" shrinkToFit="1"/>
    </xf>
    <xf numFmtId="38" fontId="2" fillId="0" borderId="15" xfId="49" applyFont="1" applyBorder="1" applyAlignment="1">
      <alignment vertical="center" textRotation="255" shrinkToFit="1"/>
    </xf>
    <xf numFmtId="38" fontId="2" fillId="0" borderId="12" xfId="49" applyFont="1" applyBorder="1" applyAlignment="1">
      <alignment vertical="center" textRotation="255" shrinkToFit="1"/>
    </xf>
    <xf numFmtId="38" fontId="2" fillId="0" borderId="21" xfId="49" applyFont="1" applyBorder="1" applyAlignment="1">
      <alignment vertical="center" textRotation="255" shrinkToFit="1"/>
    </xf>
    <xf numFmtId="38" fontId="2" fillId="0" borderId="26" xfId="49" applyFont="1" applyBorder="1" applyAlignment="1">
      <alignment vertical="center" textRotation="255" shrinkToFit="1"/>
    </xf>
    <xf numFmtId="38" fontId="2" fillId="0" borderId="33" xfId="49" applyFont="1" applyBorder="1" applyAlignment="1">
      <alignment horizontal="center" vertical="center" shrinkToFit="1"/>
    </xf>
    <xf numFmtId="0" fontId="2" fillId="0" borderId="16" xfId="0" applyFont="1" applyBorder="1" applyAlignment="1">
      <alignment horizontal="center" vertical="center" shrinkToFit="1"/>
    </xf>
    <xf numFmtId="38" fontId="2" fillId="0" borderId="11" xfId="49"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21" xfId="0" applyFont="1" applyBorder="1" applyAlignment="1">
      <alignment horizontal="center" vertical="center" shrinkToFit="1"/>
    </xf>
    <xf numFmtId="38" fontId="2" fillId="0" borderId="27" xfId="49" applyFont="1" applyBorder="1" applyAlignment="1">
      <alignment horizontal="center" vertical="center" textRotation="255" shrinkToFit="1"/>
    </xf>
    <xf numFmtId="0" fontId="2" fillId="0" borderId="88" xfId="0" applyFont="1" applyBorder="1" applyAlignment="1">
      <alignment horizontal="center" vertical="center" textRotation="255" shrinkToFit="1"/>
    </xf>
    <xf numFmtId="0" fontId="2" fillId="0" borderId="46" xfId="0" applyFont="1" applyBorder="1" applyAlignment="1">
      <alignment horizontal="center" vertical="center" textRotation="255" shrinkToFit="1"/>
    </xf>
    <xf numFmtId="0" fontId="2" fillId="0" borderId="93" xfId="0" applyFont="1" applyBorder="1" applyAlignment="1">
      <alignment horizontal="center" vertical="center" textRotation="255" shrinkToFit="1"/>
    </xf>
    <xf numFmtId="38" fontId="2" fillId="0" borderId="27" xfId="49"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94" xfId="0" applyFont="1" applyBorder="1" applyAlignment="1">
      <alignment horizontal="center" vertical="center" shrinkToFit="1"/>
    </xf>
    <xf numFmtId="0" fontId="2" fillId="0" borderId="95"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62" xfId="0" applyFont="1" applyBorder="1" applyAlignment="1">
      <alignment horizontal="center" vertical="center" shrinkToFit="1"/>
    </xf>
    <xf numFmtId="38" fontId="2" fillId="34" borderId="55" xfId="49" applyFont="1" applyFill="1" applyBorder="1" applyAlignment="1">
      <alignment horizontal="center" vertical="center" shrinkToFit="1"/>
    </xf>
    <xf numFmtId="0" fontId="0" fillId="34" borderId="50" xfId="0" applyFill="1" applyBorder="1" applyAlignment="1">
      <alignment horizontal="center" vertical="center" shrinkToFit="1"/>
    </xf>
    <xf numFmtId="0" fontId="0" fillId="34" borderId="52" xfId="0" applyFill="1" applyBorder="1" applyAlignment="1">
      <alignment horizontal="center" vertical="center" shrinkToFit="1"/>
    </xf>
    <xf numFmtId="0" fontId="2" fillId="0" borderId="96" xfId="0" applyFont="1" applyBorder="1" applyAlignment="1">
      <alignment horizontal="center" vertical="center" shrinkToFit="1"/>
    </xf>
    <xf numFmtId="0" fontId="0" fillId="0" borderId="97" xfId="0" applyBorder="1" applyAlignment="1">
      <alignment horizontal="center" vertical="center" shrinkToFit="1"/>
    </xf>
    <xf numFmtId="38" fontId="2" fillId="0" borderId="0" xfId="49" applyFont="1" applyAlignment="1">
      <alignment horizontal="left" vertical="center"/>
    </xf>
    <xf numFmtId="38" fontId="2" fillId="0" borderId="43" xfId="49" applyFont="1" applyFill="1" applyBorder="1" applyAlignment="1">
      <alignment horizontal="center" vertical="center"/>
    </xf>
    <xf numFmtId="0" fontId="2" fillId="0" borderId="10" xfId="0" applyFont="1" applyBorder="1" applyAlignment="1">
      <alignment horizontal="center" vertical="center"/>
    </xf>
    <xf numFmtId="0" fontId="2" fillId="0" borderId="28" xfId="0" applyFont="1" applyBorder="1" applyAlignment="1">
      <alignment vertical="center" textRotation="255" shrinkToFit="1"/>
    </xf>
    <xf numFmtId="0" fontId="2" fillId="0" borderId="12" xfId="0" applyFont="1" applyBorder="1" applyAlignment="1">
      <alignment vertical="center" textRotation="255" shrinkToFit="1"/>
    </xf>
    <xf numFmtId="0" fontId="2" fillId="0" borderId="13" xfId="0" applyFont="1" applyBorder="1" applyAlignment="1">
      <alignment vertical="center" textRotation="255" shrinkToFit="1"/>
    </xf>
    <xf numFmtId="0" fontId="2" fillId="0" borderId="26" xfId="0" applyFont="1" applyBorder="1" applyAlignment="1">
      <alignment vertical="center" shrinkToFit="1"/>
    </xf>
    <xf numFmtId="0" fontId="2" fillId="0" borderId="20" xfId="0" applyFont="1" applyBorder="1" applyAlignment="1">
      <alignment vertical="center" shrinkToFit="1"/>
    </xf>
    <xf numFmtId="38" fontId="2" fillId="0" borderId="27" xfId="49" applyFont="1" applyFill="1" applyBorder="1" applyAlignment="1">
      <alignment horizontal="center" vertical="center" textRotation="255" shrinkToFit="1"/>
    </xf>
    <xf numFmtId="0" fontId="0" fillId="0" borderId="88" xfId="0" applyBorder="1" applyAlignment="1">
      <alignment vertical="center" textRotation="255" shrinkToFit="1"/>
    </xf>
    <xf numFmtId="0" fontId="2" fillId="0" borderId="39" xfId="0" applyFont="1" applyBorder="1" applyAlignment="1">
      <alignment vertical="center" textRotation="255" shrinkToFit="1"/>
    </xf>
    <xf numFmtId="0" fontId="0" fillId="0" borderId="98" xfId="0" applyBorder="1" applyAlignment="1">
      <alignment vertical="center" textRotation="255" shrinkToFit="1"/>
    </xf>
    <xf numFmtId="0" fontId="2" fillId="0" borderId="46" xfId="0" applyFont="1" applyBorder="1" applyAlignment="1">
      <alignment vertical="center" textRotation="255" shrinkToFit="1"/>
    </xf>
    <xf numFmtId="0" fontId="0" fillId="0" borderId="93" xfId="0" applyBorder="1" applyAlignment="1">
      <alignment vertical="center" textRotation="255" shrinkToFit="1"/>
    </xf>
    <xf numFmtId="38" fontId="2" fillId="33" borderId="99" xfId="49" applyFont="1" applyFill="1" applyBorder="1" applyAlignment="1">
      <alignment horizontal="left" vertical="center" shrinkToFit="1"/>
    </xf>
    <xf numFmtId="38" fontId="2" fillId="33" borderId="53" xfId="49" applyFont="1" applyFill="1" applyBorder="1" applyAlignment="1">
      <alignment horizontal="left" vertical="center" shrinkToFit="1"/>
    </xf>
    <xf numFmtId="38" fontId="2" fillId="33" borderId="12" xfId="49" applyFont="1" applyFill="1" applyBorder="1" applyAlignment="1">
      <alignment horizontal="left" vertical="center" shrinkToFit="1"/>
    </xf>
    <xf numFmtId="38" fontId="2" fillId="33" borderId="13" xfId="49" applyFont="1" applyFill="1" applyBorder="1" applyAlignment="1">
      <alignment horizontal="left" vertical="center" shrinkToFit="1"/>
    </xf>
    <xf numFmtId="38" fontId="2" fillId="0" borderId="26" xfId="49" applyFont="1" applyBorder="1" applyAlignment="1">
      <alignment horizontal="left" vertical="center" shrinkToFit="1"/>
    </xf>
    <xf numFmtId="38" fontId="2" fillId="0" borderId="20" xfId="49" applyFont="1" applyBorder="1" applyAlignment="1">
      <alignment horizontal="left" vertical="center" shrinkToFit="1"/>
    </xf>
    <xf numFmtId="38" fontId="2" fillId="35" borderId="55" xfId="49" applyFont="1" applyFill="1" applyBorder="1" applyAlignment="1">
      <alignment horizontal="center" vertical="center" shrinkToFit="1"/>
    </xf>
    <xf numFmtId="0" fontId="2" fillId="35" borderId="50" xfId="0" applyFont="1" applyFill="1" applyBorder="1" applyAlignment="1">
      <alignment horizontal="center" vertical="center" shrinkToFit="1"/>
    </xf>
    <xf numFmtId="0" fontId="2" fillId="35" borderId="52" xfId="0" applyFont="1" applyFill="1" applyBorder="1" applyAlignment="1">
      <alignment horizontal="center" vertical="center" shrinkToFit="1"/>
    </xf>
    <xf numFmtId="38" fontId="2" fillId="0" borderId="0" xfId="49" applyFont="1" applyFill="1" applyBorder="1" applyAlignment="1">
      <alignment horizontal="left" vertical="center"/>
    </xf>
    <xf numFmtId="0" fontId="2" fillId="0" borderId="50" xfId="0" applyFont="1" applyBorder="1" applyAlignment="1">
      <alignment horizontal="distributed" vertical="center"/>
    </xf>
    <xf numFmtId="179" fontId="2" fillId="33" borderId="51" xfId="0" applyNumberFormat="1" applyFont="1" applyFill="1" applyBorder="1" applyAlignment="1">
      <alignment horizontal="center" vertical="center"/>
    </xf>
    <xf numFmtId="179" fontId="2" fillId="33" borderId="55" xfId="0" applyNumberFormat="1" applyFont="1" applyFill="1" applyBorder="1" applyAlignment="1">
      <alignment horizontal="center" vertical="center"/>
    </xf>
    <xf numFmtId="0" fontId="72" fillId="0" borderId="0" xfId="0" applyFont="1" applyAlignment="1">
      <alignment horizontal="left" vertical="center" wrapText="1"/>
    </xf>
    <xf numFmtId="0" fontId="8" fillId="0" borderId="0" xfId="0" applyFont="1" applyAlignment="1">
      <alignment horizontal="center" vertical="center"/>
    </xf>
    <xf numFmtId="0" fontId="8" fillId="0" borderId="38" xfId="0" applyFont="1" applyBorder="1" applyAlignment="1">
      <alignment horizontal="center" vertical="center"/>
    </xf>
    <xf numFmtId="0" fontId="2" fillId="0" borderId="27" xfId="0" applyFont="1" applyBorder="1" applyAlignment="1">
      <alignment horizontal="center"/>
    </xf>
    <xf numFmtId="0" fontId="2" fillId="0" borderId="41" xfId="0" applyFont="1" applyBorder="1" applyAlignment="1">
      <alignment horizontal="center"/>
    </xf>
    <xf numFmtId="0" fontId="2" fillId="33" borderId="27" xfId="0" applyFont="1" applyFill="1" applyBorder="1" applyAlignment="1">
      <alignment horizontal="center"/>
    </xf>
    <xf numFmtId="0" fontId="2" fillId="33" borderId="36" xfId="0" applyFont="1" applyFill="1" applyBorder="1" applyAlignment="1">
      <alignment horizontal="center"/>
    </xf>
    <xf numFmtId="0" fontId="2" fillId="33" borderId="41" xfId="0" applyFont="1" applyFill="1" applyBorder="1" applyAlignment="1">
      <alignment horizontal="center"/>
    </xf>
    <xf numFmtId="0" fontId="2" fillId="0" borderId="27"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38" xfId="0" applyFont="1" applyBorder="1" applyAlignment="1">
      <alignment horizontal="center" vertical="center"/>
    </xf>
    <xf numFmtId="0" fontId="2" fillId="33" borderId="27"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38" xfId="0" applyFont="1" applyFill="1" applyBorder="1" applyAlignment="1">
      <alignment horizontal="center" vertical="center"/>
    </xf>
    <xf numFmtId="0" fontId="2" fillId="0" borderId="39" xfId="0" applyFont="1" applyBorder="1" applyAlignment="1">
      <alignment horizontal="center" vertical="top" textRotation="255"/>
    </xf>
    <xf numFmtId="0" fontId="0" fillId="0" borderId="39" xfId="0" applyBorder="1" applyAlignment="1">
      <alignment vertical="top" textRotation="255"/>
    </xf>
    <xf numFmtId="0" fontId="2" fillId="0" borderId="39" xfId="0" applyFont="1" applyBorder="1" applyAlignment="1">
      <alignment horizontal="center" vertical="top"/>
    </xf>
    <xf numFmtId="0" fontId="2" fillId="0" borderId="38" xfId="0" applyFont="1" applyBorder="1" applyAlignment="1">
      <alignment horizontal="center" vertical="top"/>
    </xf>
    <xf numFmtId="0" fontId="2" fillId="33" borderId="39" xfId="0" applyFont="1" applyFill="1" applyBorder="1" applyAlignment="1">
      <alignment horizontal="center" vertical="top"/>
    </xf>
    <xf numFmtId="0" fontId="2" fillId="33" borderId="0" xfId="0" applyFont="1" applyFill="1" applyBorder="1" applyAlignment="1">
      <alignment horizontal="center" vertical="top"/>
    </xf>
    <xf numFmtId="0" fontId="2" fillId="33" borderId="38" xfId="0" applyFont="1" applyFill="1" applyBorder="1" applyAlignment="1">
      <alignment horizontal="center" vertical="top"/>
    </xf>
    <xf numFmtId="0" fontId="2" fillId="0" borderId="36" xfId="0" applyFont="1" applyBorder="1" applyAlignment="1">
      <alignment horizontal="center" vertical="center"/>
    </xf>
    <xf numFmtId="0" fontId="2" fillId="0" borderId="46" xfId="0" applyFont="1" applyBorder="1" applyAlignment="1">
      <alignment horizontal="center" vertical="center"/>
    </xf>
    <xf numFmtId="0" fontId="2" fillId="0" borderId="37" xfId="0" applyFont="1" applyBorder="1" applyAlignment="1">
      <alignment horizontal="center" vertical="center"/>
    </xf>
    <xf numFmtId="0" fontId="2" fillId="0" borderId="25" xfId="0" applyFont="1" applyBorder="1" applyAlignment="1">
      <alignment horizontal="center" vertical="center"/>
    </xf>
    <xf numFmtId="179" fontId="72" fillId="0" borderId="27" xfId="0" applyNumberFormat="1" applyFont="1" applyBorder="1" applyAlignment="1">
      <alignment horizontal="right" vertical="center"/>
    </xf>
    <xf numFmtId="179" fontId="72" fillId="0" borderId="36" xfId="0" applyNumberFormat="1" applyFont="1" applyBorder="1" applyAlignment="1">
      <alignment horizontal="right" vertical="center"/>
    </xf>
    <xf numFmtId="179" fontId="72" fillId="0" borderId="46" xfId="0" applyNumberFormat="1" applyFont="1" applyBorder="1" applyAlignment="1">
      <alignment horizontal="right" vertical="center"/>
    </xf>
    <xf numFmtId="179" fontId="72" fillId="0" borderId="37" xfId="0" applyNumberFormat="1" applyFont="1" applyBorder="1" applyAlignment="1">
      <alignment horizontal="right" vertical="center"/>
    </xf>
    <xf numFmtId="38" fontId="2" fillId="0" borderId="27" xfId="0" applyNumberFormat="1" applyFont="1" applyBorder="1" applyAlignment="1">
      <alignment horizontal="left" vertical="center" shrinkToFit="1"/>
    </xf>
    <xf numFmtId="0" fontId="2" fillId="0" borderId="36"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46" xfId="0" applyFont="1" applyBorder="1" applyAlignment="1">
      <alignment horizontal="left" vertical="center" shrinkToFit="1"/>
    </xf>
    <xf numFmtId="0" fontId="2" fillId="0" borderId="37" xfId="0" applyFont="1" applyBorder="1" applyAlignment="1">
      <alignment horizontal="left" vertical="center" shrinkToFit="1"/>
    </xf>
    <xf numFmtId="0" fontId="2" fillId="0" borderId="25" xfId="0" applyFont="1" applyBorder="1" applyAlignment="1">
      <alignment horizontal="left" vertical="center" shrinkToFit="1"/>
    </xf>
    <xf numFmtId="179" fontId="2" fillId="0" borderId="27" xfId="0" applyNumberFormat="1" applyFont="1" applyBorder="1" applyAlignment="1">
      <alignment horizontal="right" vertical="center"/>
    </xf>
    <xf numFmtId="179" fontId="2" fillId="0" borderId="36" xfId="0" applyNumberFormat="1" applyFont="1" applyBorder="1" applyAlignment="1">
      <alignment horizontal="right" vertical="center"/>
    </xf>
    <xf numFmtId="179" fontId="2" fillId="0" borderId="46" xfId="0" applyNumberFormat="1" applyFont="1" applyBorder="1" applyAlignment="1">
      <alignment horizontal="right" vertical="center"/>
    </xf>
    <xf numFmtId="179" fontId="2" fillId="0" borderId="37" xfId="0" applyNumberFormat="1" applyFont="1" applyBorder="1" applyAlignment="1">
      <alignment horizontal="right" vertical="center"/>
    </xf>
    <xf numFmtId="0" fontId="2" fillId="0" borderId="51"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100" xfId="0" applyFont="1" applyBorder="1" applyAlignment="1">
      <alignment horizontal="center" vertical="center" textRotation="255"/>
    </xf>
    <xf numFmtId="38" fontId="2" fillId="0" borderId="51" xfId="0" applyNumberFormat="1" applyFont="1" applyBorder="1" applyAlignment="1">
      <alignment horizontal="left" vertical="center" shrinkToFit="1"/>
    </xf>
    <xf numFmtId="0" fontId="2" fillId="0" borderId="51" xfId="0" applyFont="1" applyBorder="1" applyAlignment="1">
      <alignment horizontal="left" vertical="center" shrinkToFit="1"/>
    </xf>
    <xf numFmtId="0" fontId="2" fillId="0" borderId="27" xfId="0" applyFont="1" applyBorder="1" applyAlignment="1">
      <alignment horizontal="left" vertical="center" shrinkToFit="1"/>
    </xf>
    <xf numFmtId="0" fontId="2" fillId="33" borderId="27" xfId="0" applyFont="1" applyFill="1" applyBorder="1" applyAlignment="1">
      <alignment horizontal="left" vertical="center" shrinkToFit="1"/>
    </xf>
    <xf numFmtId="0" fontId="2" fillId="33" borderId="36" xfId="0" applyFont="1" applyFill="1" applyBorder="1" applyAlignment="1">
      <alignment horizontal="left" vertical="center" shrinkToFit="1"/>
    </xf>
    <xf numFmtId="0" fontId="2" fillId="33" borderId="41" xfId="0" applyFont="1" applyFill="1" applyBorder="1" applyAlignment="1">
      <alignment horizontal="left" vertical="center" shrinkToFit="1"/>
    </xf>
    <xf numFmtId="0" fontId="2" fillId="33" borderId="46" xfId="0" applyFont="1" applyFill="1" applyBorder="1" applyAlignment="1">
      <alignment horizontal="left" vertical="center" shrinkToFit="1"/>
    </xf>
    <xf numFmtId="0" fontId="2" fillId="33" borderId="37" xfId="0" applyFont="1" applyFill="1" applyBorder="1" applyAlignment="1">
      <alignment horizontal="left" vertical="center" shrinkToFit="1"/>
    </xf>
    <xf numFmtId="0" fontId="2" fillId="33" borderId="25" xfId="0" applyFont="1" applyFill="1" applyBorder="1" applyAlignment="1">
      <alignment horizontal="left" vertical="center" shrinkToFit="1"/>
    </xf>
    <xf numFmtId="179" fontId="2" fillId="33" borderId="27" xfId="0" applyNumberFormat="1" applyFont="1" applyFill="1" applyBorder="1" applyAlignment="1">
      <alignment horizontal="right" vertical="center"/>
    </xf>
    <xf numFmtId="179" fontId="2" fillId="33" borderId="36" xfId="0" applyNumberFormat="1" applyFont="1" applyFill="1" applyBorder="1" applyAlignment="1">
      <alignment horizontal="right" vertical="center"/>
    </xf>
    <xf numFmtId="179" fontId="2" fillId="33" borderId="46" xfId="0" applyNumberFormat="1" applyFont="1" applyFill="1" applyBorder="1" applyAlignment="1">
      <alignment horizontal="right" vertical="center"/>
    </xf>
    <xf numFmtId="179" fontId="2" fillId="33" borderId="37" xfId="0" applyNumberFormat="1" applyFont="1" applyFill="1" applyBorder="1" applyAlignment="1">
      <alignment horizontal="right"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62" xfId="0" applyFont="1" applyBorder="1" applyAlignment="1">
      <alignment horizontal="center" vertical="center"/>
    </xf>
    <xf numFmtId="179" fontId="2" fillId="0" borderId="94" xfId="0" applyNumberFormat="1" applyFont="1" applyBorder="1" applyAlignment="1">
      <alignment horizontal="right" vertical="center"/>
    </xf>
    <xf numFmtId="179" fontId="2" fillId="0" borderId="95" xfId="0" applyNumberFormat="1" applyFont="1" applyBorder="1" applyAlignment="1">
      <alignment horizontal="right" vertical="center"/>
    </xf>
    <xf numFmtId="38" fontId="2" fillId="0" borderId="43" xfId="0" applyNumberFormat="1" applyFont="1" applyBorder="1" applyAlignment="1">
      <alignment horizontal="left" vertical="center" shrinkToFit="1"/>
    </xf>
    <xf numFmtId="38" fontId="2" fillId="0" borderId="10" xfId="0" applyNumberFormat="1" applyFont="1" applyBorder="1" applyAlignment="1">
      <alignment horizontal="left" vertical="center" shrinkToFit="1"/>
    </xf>
    <xf numFmtId="38" fontId="2" fillId="0" borderId="44" xfId="0" applyNumberFormat="1" applyFont="1" applyBorder="1" applyAlignment="1">
      <alignment horizontal="left" vertical="center" shrinkToFit="1"/>
    </xf>
    <xf numFmtId="38" fontId="2" fillId="0" borderId="46" xfId="0" applyNumberFormat="1" applyFont="1" applyBorder="1" applyAlignment="1">
      <alignment horizontal="left" vertical="center" shrinkToFit="1"/>
    </xf>
    <xf numFmtId="38" fontId="2" fillId="0" borderId="37" xfId="0" applyNumberFormat="1" applyFont="1" applyBorder="1" applyAlignment="1">
      <alignment horizontal="left" vertical="center" shrinkToFit="1"/>
    </xf>
    <xf numFmtId="38" fontId="2" fillId="0" borderId="25" xfId="0" applyNumberFormat="1" applyFont="1" applyBorder="1" applyAlignment="1">
      <alignment horizontal="left" vertical="center" shrinkToFit="1"/>
    </xf>
    <xf numFmtId="179" fontId="2" fillId="0" borderId="43" xfId="0" applyNumberFormat="1" applyFont="1" applyBorder="1" applyAlignment="1">
      <alignment horizontal="right" vertical="center"/>
    </xf>
    <xf numFmtId="179" fontId="2" fillId="0" borderId="10" xfId="0" applyNumberFormat="1" applyFont="1" applyBorder="1" applyAlignment="1">
      <alignment horizontal="right" vertical="center"/>
    </xf>
    <xf numFmtId="179" fontId="2" fillId="0" borderId="39" xfId="0" applyNumberFormat="1" applyFont="1" applyBorder="1" applyAlignment="1">
      <alignment horizontal="right" vertical="center"/>
    </xf>
    <xf numFmtId="179" fontId="2" fillId="0" borderId="0" xfId="0" applyNumberFormat="1" applyFont="1" applyBorder="1" applyAlignment="1">
      <alignment horizontal="right" vertical="center"/>
    </xf>
    <xf numFmtId="0" fontId="2" fillId="0" borderId="22" xfId="0" applyFont="1" applyBorder="1" applyAlignment="1">
      <alignment vertical="center" textRotation="255"/>
    </xf>
    <xf numFmtId="0" fontId="2" fillId="0" borderId="51" xfId="0" applyFont="1" applyBorder="1" applyAlignment="1">
      <alignment vertical="center" textRotation="255"/>
    </xf>
    <xf numFmtId="0" fontId="2" fillId="0" borderId="55" xfId="0" applyFont="1" applyBorder="1" applyAlignment="1">
      <alignment horizontal="center" vertical="center"/>
    </xf>
    <xf numFmtId="0" fontId="2" fillId="0" borderId="50" xfId="0" applyFont="1" applyBorder="1" applyAlignment="1">
      <alignment horizontal="center" vertical="center"/>
    </xf>
    <xf numFmtId="179" fontId="2" fillId="0" borderId="55" xfId="0" applyNumberFormat="1" applyFont="1" applyBorder="1" applyAlignment="1">
      <alignment horizontal="right" vertical="center"/>
    </xf>
    <xf numFmtId="179" fontId="2" fillId="0" borderId="50" xfId="0" applyNumberFormat="1" applyFont="1" applyBorder="1" applyAlignment="1">
      <alignment horizontal="right" vertical="center"/>
    </xf>
    <xf numFmtId="0" fontId="67" fillId="0" borderId="101" xfId="0" applyFont="1" applyBorder="1" applyAlignment="1">
      <alignment horizontal="center" vertical="center"/>
    </xf>
    <xf numFmtId="0" fontId="67" fillId="0" borderId="69" xfId="0" applyFont="1" applyBorder="1" applyAlignment="1">
      <alignment horizontal="center" vertical="center"/>
    </xf>
    <xf numFmtId="0" fontId="67" fillId="0" borderId="102" xfId="0" applyFont="1" applyBorder="1" applyAlignment="1">
      <alignment horizontal="center" vertical="center"/>
    </xf>
    <xf numFmtId="0" fontId="67" fillId="0" borderId="51" xfId="0" applyFont="1" applyBorder="1" applyAlignment="1">
      <alignment horizontal="center" vertical="center"/>
    </xf>
    <xf numFmtId="0" fontId="67" fillId="0" borderId="103" xfId="0" applyFont="1" applyBorder="1" applyAlignment="1">
      <alignment horizontal="center" vertical="center"/>
    </xf>
    <xf numFmtId="0" fontId="67" fillId="0" borderId="104" xfId="0" applyFont="1" applyBorder="1" applyAlignment="1">
      <alignment horizontal="center" vertical="center"/>
    </xf>
    <xf numFmtId="0" fontId="76" fillId="0" borderId="69" xfId="0" applyFont="1" applyBorder="1" applyAlignment="1">
      <alignment horizontal="center" vertical="center" wrapText="1"/>
    </xf>
    <xf numFmtId="0" fontId="76" fillId="0" borderId="51" xfId="0" applyFont="1" applyBorder="1" applyAlignment="1">
      <alignment horizontal="center" vertical="center" wrapText="1"/>
    </xf>
    <xf numFmtId="0" fontId="76" fillId="0" borderId="23" xfId="0" applyFont="1" applyBorder="1" applyAlignment="1">
      <alignment horizontal="center" vertical="center" wrapText="1"/>
    </xf>
    <xf numFmtId="0" fontId="70" fillId="0" borderId="105" xfId="0" applyFont="1" applyBorder="1" applyAlignment="1">
      <alignment horizontal="center" vertical="center"/>
    </xf>
    <xf numFmtId="0" fontId="70" fillId="0" borderId="106" xfId="0" applyFont="1" applyBorder="1" applyAlignment="1">
      <alignment horizontal="center" vertical="center"/>
    </xf>
    <xf numFmtId="0" fontId="70" fillId="0" borderId="107" xfId="0" applyFont="1" applyBorder="1" applyAlignment="1">
      <alignment horizontal="center" vertical="center"/>
    </xf>
    <xf numFmtId="0" fontId="70" fillId="0" borderId="108" xfId="0" applyFont="1" applyBorder="1" applyAlignment="1">
      <alignment horizontal="center" vertical="center"/>
    </xf>
    <xf numFmtId="0" fontId="76" fillId="0" borderId="109" xfId="0" applyFont="1" applyBorder="1" applyAlignment="1">
      <alignment vertical="center" wrapText="1"/>
    </xf>
    <xf numFmtId="0" fontId="76" fillId="0" borderId="36" xfId="0" applyFont="1" applyBorder="1" applyAlignment="1">
      <alignment vertical="center" wrapText="1"/>
    </xf>
    <xf numFmtId="0" fontId="76" fillId="0" borderId="41" xfId="0" applyFont="1" applyBorder="1" applyAlignment="1">
      <alignment vertical="center" wrapText="1"/>
    </xf>
    <xf numFmtId="0" fontId="76" fillId="0" borderId="110" xfId="0" applyFont="1" applyBorder="1" applyAlignment="1">
      <alignment vertical="center" wrapText="1"/>
    </xf>
    <xf numFmtId="0" fontId="76" fillId="0" borderId="0" xfId="0" applyFont="1" applyBorder="1" applyAlignment="1">
      <alignment vertical="center" wrapText="1"/>
    </xf>
    <xf numFmtId="0" fontId="76" fillId="0" borderId="38" xfId="0" applyFont="1" applyBorder="1" applyAlignment="1">
      <alignment vertical="center" wrapText="1"/>
    </xf>
    <xf numFmtId="0" fontId="76" fillId="0" borderId="111" xfId="0" applyFont="1" applyBorder="1" applyAlignment="1">
      <alignment vertical="center" wrapText="1"/>
    </xf>
    <xf numFmtId="0" fontId="76" fillId="0" borderId="37" xfId="0" applyFont="1" applyBorder="1" applyAlignment="1">
      <alignment vertical="center" wrapText="1"/>
    </xf>
    <xf numFmtId="0" fontId="76" fillId="0" borderId="25" xfId="0" applyFont="1" applyBorder="1" applyAlignment="1">
      <alignment vertical="center" wrapText="1"/>
    </xf>
    <xf numFmtId="0" fontId="67" fillId="0" borderId="23" xfId="0" applyFont="1" applyBorder="1" applyAlignment="1">
      <alignment horizontal="center" vertical="center"/>
    </xf>
    <xf numFmtId="0" fontId="67" fillId="0" borderId="11" xfId="0" applyFont="1" applyBorder="1" applyAlignment="1">
      <alignment horizontal="center" vertical="center"/>
    </xf>
    <xf numFmtId="0" fontId="67" fillId="0" borderId="22" xfId="0" applyFont="1" applyBorder="1" applyAlignment="1">
      <alignment horizontal="center" vertical="center"/>
    </xf>
    <xf numFmtId="0" fontId="67" fillId="0" borderId="69" xfId="0" applyFont="1" applyBorder="1" applyAlignment="1">
      <alignment horizontal="center" vertical="center" shrinkToFit="1"/>
    </xf>
    <xf numFmtId="0" fontId="67" fillId="0" borderId="27" xfId="0" applyFont="1" applyBorder="1" applyAlignment="1">
      <alignment horizontal="center" vertical="center" shrinkToFit="1"/>
    </xf>
    <xf numFmtId="0" fontId="67" fillId="0" borderId="39" xfId="0" applyFont="1" applyBorder="1" applyAlignment="1">
      <alignment horizontal="center" vertical="center" shrinkToFit="1"/>
    </xf>
    <xf numFmtId="0" fontId="67" fillId="0" borderId="36" xfId="0" applyFont="1" applyBorder="1" applyAlignment="1">
      <alignment horizontal="center" vertical="center" shrinkToFit="1"/>
    </xf>
    <xf numFmtId="0" fontId="67" fillId="0" borderId="0" xfId="0" applyFont="1" applyBorder="1" applyAlignment="1">
      <alignment horizontal="center" vertical="center" shrinkToFit="1"/>
    </xf>
    <xf numFmtId="0" fontId="67" fillId="0" borderId="41" xfId="0" applyFont="1" applyBorder="1" applyAlignment="1">
      <alignment horizontal="center" vertical="center" shrinkToFit="1"/>
    </xf>
    <xf numFmtId="0" fontId="67" fillId="0" borderId="38" xfId="0" applyFont="1" applyBorder="1" applyAlignment="1">
      <alignment horizontal="center" vertical="center" shrinkToFit="1"/>
    </xf>
    <xf numFmtId="0" fontId="67" fillId="0" borderId="112" xfId="0" applyFont="1" applyBorder="1" applyAlignment="1">
      <alignment horizontal="center" vertical="center" shrinkToFit="1"/>
    </xf>
    <xf numFmtId="0" fontId="67" fillId="0" borderId="113" xfId="0" applyFont="1" applyBorder="1" applyAlignment="1">
      <alignment horizontal="center" vertical="center" shrinkToFit="1"/>
    </xf>
    <xf numFmtId="0" fontId="67" fillId="0" borderId="114" xfId="0" applyFont="1" applyBorder="1" applyAlignment="1">
      <alignment horizontal="center" vertical="center" shrinkToFit="1"/>
    </xf>
    <xf numFmtId="0" fontId="67" fillId="0" borderId="115" xfId="0" applyFont="1" applyBorder="1" applyAlignment="1">
      <alignment horizontal="center" vertical="center" shrinkToFit="1"/>
    </xf>
    <xf numFmtId="0" fontId="67" fillId="0" borderId="0" xfId="0" applyFont="1" applyBorder="1" applyAlignment="1">
      <alignment horizontal="center" vertical="top" textRotation="255"/>
    </xf>
    <xf numFmtId="0" fontId="67" fillId="0" borderId="27" xfId="0" applyFont="1" applyBorder="1" applyAlignment="1">
      <alignment horizontal="center" vertical="center"/>
    </xf>
    <xf numFmtId="0" fontId="67" fillId="0" borderId="39" xfId="0" applyFont="1" applyBorder="1" applyAlignment="1">
      <alignment horizontal="center" vertical="center"/>
    </xf>
    <xf numFmtId="0" fontId="67" fillId="0" borderId="77" xfId="0" applyFont="1" applyBorder="1" applyAlignment="1">
      <alignment horizontal="center" vertical="center" shrinkToFit="1"/>
    </xf>
    <xf numFmtId="0" fontId="67" fillId="0" borderId="86" xfId="0" applyFont="1" applyBorder="1" applyAlignment="1">
      <alignment horizontal="center" vertical="center" shrinkToFit="1"/>
    </xf>
    <xf numFmtId="0" fontId="67" fillId="0" borderId="41" xfId="0" applyFont="1" applyBorder="1" applyAlignment="1">
      <alignment horizontal="center" vertical="center"/>
    </xf>
    <xf numFmtId="0" fontId="67" fillId="0" borderId="38" xfId="0" applyFont="1" applyBorder="1" applyAlignment="1">
      <alignment horizontal="center" vertical="center"/>
    </xf>
    <xf numFmtId="0" fontId="67" fillId="0" borderId="116" xfId="0" applyFont="1" applyBorder="1" applyAlignment="1">
      <alignment horizontal="center" vertical="center"/>
    </xf>
    <xf numFmtId="0" fontId="67" fillId="0" borderId="117" xfId="0" applyFont="1" applyBorder="1" applyAlignment="1">
      <alignment horizontal="center" vertical="center"/>
    </xf>
    <xf numFmtId="0" fontId="77" fillId="0" borderId="118" xfId="0" applyFont="1" applyBorder="1" applyAlignment="1">
      <alignment horizontal="center" vertical="center"/>
    </xf>
    <xf numFmtId="0" fontId="77" fillId="0" borderId="0" xfId="0" applyFont="1" applyBorder="1" applyAlignment="1">
      <alignment horizontal="center" vertical="center"/>
    </xf>
    <xf numFmtId="0" fontId="77" fillId="0" borderId="78" xfId="0" applyFont="1" applyBorder="1" applyAlignment="1">
      <alignment horizontal="center" vertical="center"/>
    </xf>
    <xf numFmtId="0" fontId="68" fillId="0" borderId="36" xfId="0" applyFont="1" applyBorder="1" applyAlignment="1">
      <alignment horizontal="right" vertical="top"/>
    </xf>
    <xf numFmtId="0" fontId="68" fillId="0" borderId="77" xfId="0" applyFont="1" applyBorder="1" applyAlignment="1">
      <alignment horizontal="right" vertical="top"/>
    </xf>
    <xf numFmtId="0" fontId="68" fillId="0" borderId="0" xfId="0" applyFont="1" applyBorder="1" applyAlignment="1">
      <alignment horizontal="right" vertical="top"/>
    </xf>
    <xf numFmtId="0" fontId="68" fillId="0" borderId="86" xfId="0" applyFont="1" applyBorder="1" applyAlignment="1">
      <alignment horizontal="right" vertical="top"/>
    </xf>
    <xf numFmtId="179" fontId="67" fillId="0" borderId="39" xfId="0" applyNumberFormat="1" applyFont="1" applyBorder="1" applyAlignment="1">
      <alignment horizontal="right" vertical="center"/>
    </xf>
    <xf numFmtId="179" fontId="67" fillId="0" borderId="0" xfId="0" applyNumberFormat="1" applyFont="1" applyBorder="1" applyAlignment="1">
      <alignment horizontal="right" vertical="center"/>
    </xf>
    <xf numFmtId="0" fontId="67" fillId="0" borderId="119" xfId="0" applyFont="1" applyBorder="1" applyAlignment="1">
      <alignment horizontal="center" vertical="center" textRotation="255"/>
    </xf>
    <xf numFmtId="0" fontId="67" fillId="0" borderId="120" xfId="0" applyFont="1" applyBorder="1" applyAlignment="1">
      <alignment horizontal="center" vertical="center" textRotation="255"/>
    </xf>
    <xf numFmtId="0" fontId="67" fillId="0" borderId="121" xfId="0" applyFont="1" applyBorder="1" applyAlignment="1">
      <alignment horizontal="center" vertical="center" textRotation="255"/>
    </xf>
    <xf numFmtId="0" fontId="67" fillId="0" borderId="27" xfId="0" applyFont="1" applyBorder="1" applyAlignment="1">
      <alignment horizontal="left" vertical="center" wrapText="1"/>
    </xf>
    <xf numFmtId="0" fontId="67" fillId="0" borderId="36" xfId="0" applyFont="1" applyBorder="1" applyAlignment="1">
      <alignment horizontal="left" vertical="center" wrapText="1"/>
    </xf>
    <xf numFmtId="0" fontId="67" fillId="0" borderId="41" xfId="0" applyFont="1" applyBorder="1" applyAlignment="1">
      <alignment horizontal="left" vertical="center" wrapText="1"/>
    </xf>
    <xf numFmtId="0" fontId="67" fillId="0" borderId="46" xfId="0" applyFont="1" applyBorder="1" applyAlignment="1">
      <alignment horizontal="left" vertical="center" wrapText="1"/>
    </xf>
    <xf numFmtId="0" fontId="67" fillId="0" borderId="37" xfId="0" applyFont="1" applyBorder="1" applyAlignment="1">
      <alignment horizontal="left" vertical="center" wrapText="1"/>
    </xf>
    <xf numFmtId="0" fontId="67" fillId="0" borderId="25" xfId="0" applyFont="1" applyBorder="1" applyAlignment="1">
      <alignment horizontal="left" vertical="center" wrapText="1"/>
    </xf>
    <xf numFmtId="0" fontId="67" fillId="0" borderId="27" xfId="0" applyFont="1" applyBorder="1" applyAlignment="1">
      <alignment horizontal="left" vertical="center"/>
    </xf>
    <xf numFmtId="0" fontId="67" fillId="0" borderId="36" xfId="0" applyFont="1" applyBorder="1" applyAlignment="1">
      <alignment horizontal="left" vertical="center"/>
    </xf>
    <xf numFmtId="0" fontId="67" fillId="0" borderId="46" xfId="0" applyFont="1" applyBorder="1" applyAlignment="1">
      <alignment horizontal="left" vertical="center"/>
    </xf>
    <xf numFmtId="0" fontId="67" fillId="0" borderId="37" xfId="0" applyFont="1" applyBorder="1" applyAlignment="1">
      <alignment horizontal="left" vertical="center"/>
    </xf>
    <xf numFmtId="0" fontId="69" fillId="0" borderId="27" xfId="0" applyFont="1" applyBorder="1" applyAlignment="1">
      <alignment horizontal="center" vertical="center"/>
    </xf>
    <xf numFmtId="0" fontId="69" fillId="0" borderId="41" xfId="0" applyFont="1" applyBorder="1" applyAlignment="1">
      <alignment horizontal="center" vertical="center"/>
    </xf>
    <xf numFmtId="0" fontId="69" fillId="0" borderId="46" xfId="0" applyFont="1" applyBorder="1" applyAlignment="1">
      <alignment horizontal="center" vertical="center"/>
    </xf>
    <xf numFmtId="0" fontId="69" fillId="0" borderId="25" xfId="0" applyFont="1" applyBorder="1" applyAlignment="1">
      <alignment horizontal="center" vertical="center"/>
    </xf>
    <xf numFmtId="0" fontId="68" fillId="0" borderId="27" xfId="0" applyFont="1" applyBorder="1" applyAlignment="1">
      <alignment horizontal="left" vertical="center" wrapText="1"/>
    </xf>
    <xf numFmtId="0" fontId="68" fillId="0" borderId="36" xfId="0" applyFont="1" applyBorder="1" applyAlignment="1">
      <alignment horizontal="left" vertical="center" wrapText="1"/>
    </xf>
    <xf numFmtId="0" fontId="68" fillId="0" borderId="41" xfId="0" applyFont="1" applyBorder="1" applyAlignment="1">
      <alignment horizontal="left" vertical="center" wrapText="1"/>
    </xf>
    <xf numFmtId="0" fontId="68" fillId="0" borderId="46" xfId="0" applyFont="1" applyBorder="1" applyAlignment="1">
      <alignment horizontal="left" vertical="center" wrapText="1"/>
    </xf>
    <xf numFmtId="0" fontId="68" fillId="0" borderId="37" xfId="0" applyFont="1" applyBorder="1" applyAlignment="1">
      <alignment horizontal="left" vertical="center" wrapText="1"/>
    </xf>
    <xf numFmtId="0" fontId="68" fillId="0" borderId="25" xfId="0" applyFont="1" applyBorder="1" applyAlignment="1">
      <alignment horizontal="left" vertical="center" wrapText="1"/>
    </xf>
    <xf numFmtId="0" fontId="67" fillId="0" borderId="41" xfId="0" applyFont="1" applyBorder="1" applyAlignment="1">
      <alignment horizontal="center" vertical="center" textRotation="255" shrinkToFit="1"/>
    </xf>
    <xf numFmtId="0" fontId="67" fillId="0" borderId="38" xfId="0" applyFont="1" applyBorder="1" applyAlignment="1">
      <alignment horizontal="center" vertical="center" textRotation="255" shrinkToFit="1"/>
    </xf>
    <xf numFmtId="0" fontId="67" fillId="0" borderId="25" xfId="0" applyFont="1" applyBorder="1" applyAlignment="1">
      <alignment horizontal="center" vertical="center" textRotation="255" shrinkToFit="1"/>
    </xf>
    <xf numFmtId="0" fontId="67" fillId="0" borderId="122" xfId="0" applyFont="1" applyBorder="1" applyAlignment="1">
      <alignment horizontal="center" vertical="center" textRotation="255" shrinkToFit="1"/>
    </xf>
    <xf numFmtId="0" fontId="67" fillId="0" borderId="123" xfId="0" applyFont="1" applyBorder="1" applyAlignment="1">
      <alignment horizontal="center" vertical="center" textRotation="255" shrinkToFit="1"/>
    </xf>
    <xf numFmtId="0" fontId="67" fillId="0" borderId="39" xfId="0" applyFont="1" applyBorder="1" applyAlignment="1">
      <alignment horizontal="left" vertical="center" wrapText="1"/>
    </xf>
    <xf numFmtId="0" fontId="67" fillId="0" borderId="0" xfId="0" applyFont="1" applyBorder="1" applyAlignment="1">
      <alignment horizontal="left" vertical="center" wrapText="1"/>
    </xf>
    <xf numFmtId="0" fontId="69" fillId="0" borderId="51" xfId="0" applyFont="1" applyBorder="1" applyAlignment="1">
      <alignment horizontal="center" vertical="center"/>
    </xf>
    <xf numFmtId="38" fontId="70" fillId="0" borderId="39" xfId="0" applyNumberFormat="1" applyFont="1" applyBorder="1" applyAlignment="1">
      <alignment horizontal="right" vertical="center" shrinkToFit="1"/>
    </xf>
    <xf numFmtId="0" fontId="11" fillId="0" borderId="0" xfId="0" applyFont="1" applyAlignment="1">
      <alignment horizontal="right" vertical="center" shrinkToFit="1"/>
    </xf>
    <xf numFmtId="0" fontId="11" fillId="0" borderId="81" xfId="0" applyFont="1" applyBorder="1" applyAlignment="1">
      <alignment horizontal="right" vertical="center" shrinkToFit="1"/>
    </xf>
    <xf numFmtId="0" fontId="78" fillId="0" borderId="36" xfId="0" applyFont="1" applyBorder="1" applyAlignment="1">
      <alignment horizontal="left" vertical="center" wrapText="1"/>
    </xf>
    <xf numFmtId="0" fontId="78" fillId="0" borderId="37" xfId="0" applyFont="1" applyBorder="1" applyAlignment="1">
      <alignment horizontal="left" vertical="center" wrapText="1"/>
    </xf>
    <xf numFmtId="0" fontId="67" fillId="0" borderId="27" xfId="0" applyFont="1" applyBorder="1" applyAlignment="1">
      <alignment horizontal="center" vertical="center" wrapText="1"/>
    </xf>
    <xf numFmtId="0" fontId="67" fillId="0" borderId="36" xfId="0" applyFont="1" applyBorder="1" applyAlignment="1">
      <alignment horizontal="center" vertical="center" wrapText="1"/>
    </xf>
    <xf numFmtId="0" fontId="67" fillId="0" borderId="41" xfId="0" applyFont="1" applyBorder="1" applyAlignment="1">
      <alignment horizontal="center" vertical="center" wrapText="1"/>
    </xf>
    <xf numFmtId="0" fontId="67" fillId="0" borderId="4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38" xfId="0" applyFont="1" applyBorder="1" applyAlignment="1">
      <alignment horizontal="left" vertical="center" wrapText="1"/>
    </xf>
    <xf numFmtId="0" fontId="67" fillId="0" borderId="109" xfId="0" applyFont="1" applyBorder="1" applyAlignment="1">
      <alignment horizontal="center" vertical="center"/>
    </xf>
    <xf numFmtId="0" fontId="67" fillId="0" borderId="36" xfId="0" applyFont="1" applyBorder="1" applyAlignment="1">
      <alignment horizontal="center" vertical="center"/>
    </xf>
    <xf numFmtId="0" fontId="67" fillId="0" borderId="111" xfId="0" applyFont="1" applyBorder="1" applyAlignment="1">
      <alignment horizontal="center" vertical="center"/>
    </xf>
    <xf numFmtId="0" fontId="67" fillId="0" borderId="37" xfId="0" applyFont="1" applyBorder="1" applyAlignment="1">
      <alignment horizontal="center" vertical="center"/>
    </xf>
    <xf numFmtId="0" fontId="67" fillId="0" borderId="25" xfId="0" applyFont="1" applyBorder="1" applyAlignment="1">
      <alignment horizontal="center" vertical="center"/>
    </xf>
    <xf numFmtId="0" fontId="67" fillId="0" borderId="38" xfId="0" applyFont="1" applyBorder="1" applyAlignment="1">
      <alignment horizontal="center" vertical="center" textRotation="255"/>
    </xf>
    <xf numFmtId="0" fontId="67" fillId="0" borderId="123" xfId="0" applyFont="1" applyBorder="1" applyAlignment="1">
      <alignment horizontal="center" vertical="center" textRotation="255"/>
    </xf>
    <xf numFmtId="0" fontId="67" fillId="0" borderId="124" xfId="0" applyFont="1" applyBorder="1" applyAlignment="1">
      <alignment horizontal="center" vertical="center" textRotation="255"/>
    </xf>
    <xf numFmtId="0" fontId="67" fillId="0" borderId="27" xfId="0" applyFont="1" applyBorder="1" applyAlignment="1">
      <alignment horizontal="distributed" vertical="center" indent="1"/>
    </xf>
    <xf numFmtId="0" fontId="67" fillId="0" borderId="36" xfId="0" applyFont="1" applyBorder="1" applyAlignment="1">
      <alignment horizontal="distributed" vertical="center" indent="1"/>
    </xf>
    <xf numFmtId="0" fontId="67" fillId="0" borderId="41" xfId="0" applyFont="1" applyBorder="1" applyAlignment="1">
      <alignment horizontal="distributed" vertical="center" indent="1"/>
    </xf>
    <xf numFmtId="0" fontId="67" fillId="0" borderId="46" xfId="0" applyFont="1" applyBorder="1" applyAlignment="1">
      <alignment horizontal="distributed" vertical="center" indent="1"/>
    </xf>
    <xf numFmtId="0" fontId="67" fillId="0" borderId="37" xfId="0" applyFont="1" applyBorder="1" applyAlignment="1">
      <alignment horizontal="distributed" vertical="center" indent="1"/>
    </xf>
    <xf numFmtId="0" fontId="67" fillId="0" borderId="25" xfId="0" applyFont="1" applyBorder="1" applyAlignment="1">
      <alignment horizontal="distributed" vertical="center" indent="1"/>
    </xf>
    <xf numFmtId="0" fontId="67" fillId="0" borderId="46" xfId="0" applyFont="1" applyBorder="1" applyAlignment="1">
      <alignment horizontal="center" vertical="center"/>
    </xf>
    <xf numFmtId="0" fontId="67" fillId="0" borderId="109" xfId="0" applyFont="1" applyBorder="1" applyAlignment="1">
      <alignment horizontal="distributed" vertical="center" indent="1"/>
    </xf>
    <xf numFmtId="0" fontId="67" fillId="0" borderId="111" xfId="0" applyFont="1" applyBorder="1" applyAlignment="1">
      <alignment horizontal="distributed" vertical="center" indent="1"/>
    </xf>
    <xf numFmtId="0" fontId="69" fillId="0" borderId="23" xfId="0" applyFont="1" applyBorder="1" applyAlignment="1">
      <alignment horizontal="center" vertical="center"/>
    </xf>
    <xf numFmtId="0" fontId="67" fillId="0" borderId="109" xfId="0" applyFont="1" applyBorder="1" applyAlignment="1">
      <alignment horizontal="left" vertical="center" wrapText="1"/>
    </xf>
    <xf numFmtId="0" fontId="67" fillId="0" borderId="111" xfId="0" applyFont="1" applyBorder="1" applyAlignment="1">
      <alignment horizontal="left" vertical="center" wrapText="1"/>
    </xf>
    <xf numFmtId="0" fontId="69" fillId="0" borderId="22" xfId="0" applyFont="1" applyBorder="1" applyAlignment="1">
      <alignment horizontal="center" vertical="center"/>
    </xf>
    <xf numFmtId="0" fontId="67" fillId="0" borderId="125" xfId="0" applyFont="1" applyBorder="1" applyAlignment="1">
      <alignment vertical="center" wrapText="1"/>
    </xf>
    <xf numFmtId="0" fontId="67" fillId="0" borderId="50" xfId="0" applyFont="1" applyBorder="1" applyAlignment="1">
      <alignment vertical="center" wrapText="1"/>
    </xf>
    <xf numFmtId="0" fontId="67" fillId="0" borderId="52" xfId="0" applyFont="1" applyBorder="1" applyAlignment="1">
      <alignment vertical="center" wrapText="1"/>
    </xf>
    <xf numFmtId="0" fontId="67" fillId="0" borderId="41" xfId="0" applyFont="1" applyBorder="1" applyAlignment="1">
      <alignment vertical="center" wrapText="1"/>
    </xf>
    <xf numFmtId="0" fontId="69" fillId="0" borderId="11" xfId="0" applyFont="1" applyBorder="1" applyAlignment="1">
      <alignment horizontal="center" vertical="center"/>
    </xf>
    <xf numFmtId="0" fontId="67" fillId="0" borderId="110" xfId="0" applyFont="1" applyBorder="1" applyAlignment="1">
      <alignment vertical="center" wrapText="1"/>
    </xf>
    <xf numFmtId="0" fontId="67" fillId="0" borderId="0" xfId="0" applyFont="1" applyBorder="1" applyAlignment="1">
      <alignment vertical="center" wrapText="1"/>
    </xf>
    <xf numFmtId="0" fontId="67" fillId="0" borderId="38" xfId="0" applyFont="1" applyBorder="1" applyAlignment="1">
      <alignment vertical="center" wrapText="1"/>
    </xf>
    <xf numFmtId="0" fontId="67" fillId="0" borderId="126" xfId="0" applyFont="1" applyBorder="1" applyAlignment="1">
      <alignment vertical="center" wrapText="1"/>
    </xf>
    <xf numFmtId="0" fontId="67" fillId="0" borderId="78" xfId="0" applyFont="1" applyBorder="1" applyAlignment="1">
      <alignment vertical="center" wrapText="1"/>
    </xf>
    <xf numFmtId="0" fontId="67" fillId="0" borderId="127" xfId="0" applyFont="1" applyBorder="1" applyAlignment="1">
      <alignment vertical="center" wrapText="1"/>
    </xf>
    <xf numFmtId="0" fontId="69" fillId="0" borderId="72" xfId="0" applyFont="1" applyBorder="1" applyAlignment="1">
      <alignment horizontal="center" vertical="center"/>
    </xf>
    <xf numFmtId="0" fontId="67" fillId="0" borderId="110" xfId="0" applyFont="1" applyBorder="1" applyAlignment="1">
      <alignment horizontal="center" vertical="center"/>
    </xf>
    <xf numFmtId="0" fontId="67" fillId="0" borderId="0" xfId="0" applyFont="1" applyBorder="1" applyAlignment="1">
      <alignment horizontal="center" vertical="center"/>
    </xf>
    <xf numFmtId="0" fontId="67" fillId="0" borderId="109" xfId="0" applyFont="1" applyBorder="1" applyAlignment="1">
      <alignment vertical="center" wrapText="1"/>
    </xf>
    <xf numFmtId="0" fontId="67" fillId="0" borderId="36" xfId="0" applyFont="1" applyBorder="1" applyAlignment="1">
      <alignment vertical="center" wrapText="1"/>
    </xf>
    <xf numFmtId="0" fontId="67" fillId="0" borderId="111" xfId="0" applyFont="1" applyBorder="1" applyAlignment="1">
      <alignment vertical="center" wrapText="1"/>
    </xf>
    <xf numFmtId="0" fontId="67" fillId="0" borderId="37" xfId="0" applyFont="1" applyBorder="1" applyAlignment="1">
      <alignment vertical="center" wrapText="1"/>
    </xf>
    <xf numFmtId="0" fontId="67" fillId="0" borderId="25" xfId="0" applyFont="1" applyBorder="1" applyAlignment="1">
      <alignment vertical="center" wrapText="1"/>
    </xf>
    <xf numFmtId="38" fontId="7" fillId="0" borderId="0" xfId="49" applyFont="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342900</xdr:colOff>
      <xdr:row>0</xdr:row>
      <xdr:rowOff>57150</xdr:rowOff>
    </xdr:from>
    <xdr:ext cx="5657850" cy="7410450"/>
    <xdr:sp>
      <xdr:nvSpPr>
        <xdr:cNvPr id="1" name="AutoShape 1710"/>
        <xdr:cNvSpPr>
          <a:spLocks noChangeAspect="1"/>
        </xdr:cNvSpPr>
      </xdr:nvSpPr>
      <xdr:spPr>
        <a:xfrm>
          <a:off x="8210550" y="57150"/>
          <a:ext cx="5657850" cy="7410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13</xdr:col>
      <xdr:colOff>342900</xdr:colOff>
      <xdr:row>0</xdr:row>
      <xdr:rowOff>47625</xdr:rowOff>
    </xdr:from>
    <xdr:to>
      <xdr:col>21</xdr:col>
      <xdr:colOff>542925</xdr:colOff>
      <xdr:row>42</xdr:row>
      <xdr:rowOff>123825</xdr:rowOff>
    </xdr:to>
    <xdr:pic>
      <xdr:nvPicPr>
        <xdr:cNvPr id="2" name="図 62"/>
        <xdr:cNvPicPr preferRelativeResize="1">
          <a:picLocks noChangeAspect="1"/>
        </xdr:cNvPicPr>
      </xdr:nvPicPr>
      <xdr:blipFill>
        <a:blip r:embed="rId1"/>
        <a:stretch>
          <a:fillRect/>
        </a:stretch>
      </xdr:blipFill>
      <xdr:spPr>
        <a:xfrm>
          <a:off x="8210550" y="47625"/>
          <a:ext cx="5686425" cy="7277100"/>
        </a:xfrm>
        <a:prstGeom prst="rect">
          <a:avLst/>
        </a:prstGeom>
        <a:noFill/>
        <a:ln w="9525" cmpd="sng">
          <a:noFill/>
        </a:ln>
      </xdr:spPr>
    </xdr:pic>
    <xdr:clientData/>
  </xdr:twoCellAnchor>
  <xdr:twoCellAnchor editAs="oneCell">
    <xdr:from>
      <xdr:col>1</xdr:col>
      <xdr:colOff>161925</xdr:colOff>
      <xdr:row>12</xdr:row>
      <xdr:rowOff>152400</xdr:rowOff>
    </xdr:from>
    <xdr:to>
      <xdr:col>9</xdr:col>
      <xdr:colOff>533400</xdr:colOff>
      <xdr:row>51</xdr:row>
      <xdr:rowOff>152400</xdr:rowOff>
    </xdr:to>
    <xdr:pic>
      <xdr:nvPicPr>
        <xdr:cNvPr id="3" name="図 58"/>
        <xdr:cNvPicPr preferRelativeResize="1">
          <a:picLocks noChangeAspect="1"/>
        </xdr:cNvPicPr>
      </xdr:nvPicPr>
      <xdr:blipFill>
        <a:blip r:embed="rId2"/>
        <a:stretch>
          <a:fillRect/>
        </a:stretch>
      </xdr:blipFill>
      <xdr:spPr>
        <a:xfrm>
          <a:off x="847725" y="2209800"/>
          <a:ext cx="5857875" cy="6686550"/>
        </a:xfrm>
        <a:prstGeom prst="rect">
          <a:avLst/>
        </a:prstGeom>
        <a:noFill/>
        <a:ln w="9525" cmpd="sng">
          <a:noFill/>
        </a:ln>
      </xdr:spPr>
    </xdr:pic>
    <xdr:clientData/>
  </xdr:twoCellAnchor>
  <xdr:twoCellAnchor>
    <xdr:from>
      <xdr:col>0</xdr:col>
      <xdr:colOff>352425</xdr:colOff>
      <xdr:row>1</xdr:row>
      <xdr:rowOff>19050</xdr:rowOff>
    </xdr:from>
    <xdr:to>
      <xdr:col>12</xdr:col>
      <xdr:colOff>152400</xdr:colOff>
      <xdr:row>2</xdr:row>
      <xdr:rowOff>142875</xdr:rowOff>
    </xdr:to>
    <xdr:sp>
      <xdr:nvSpPr>
        <xdr:cNvPr id="4" name="AutoShape 26"/>
        <xdr:cNvSpPr>
          <a:spLocks/>
        </xdr:cNvSpPr>
      </xdr:nvSpPr>
      <xdr:spPr>
        <a:xfrm>
          <a:off x="352425" y="190500"/>
          <a:ext cx="7153275" cy="295275"/>
        </a:xfrm>
        <a:prstGeom prst="roundRect">
          <a:avLst/>
        </a:prstGeom>
        <a:noFill/>
        <a:ln w="9525" cmpd="sng">
          <a:noFill/>
        </a:ln>
      </xdr:spPr>
      <xdr:txBody>
        <a:bodyPr vertOverflow="clip" wrap="square" lIns="36000" tIns="36000" rIns="36000" bIns="36000" anchor="ctr"/>
        <a:p>
          <a:pPr algn="ctr">
            <a:defRPr/>
          </a:pPr>
          <a:r>
            <a:rPr lang="en-US" cap="none" sz="1400" b="1" i="0" u="none" baseline="0">
              <a:solidFill>
                <a:srgbClr val="000000"/>
              </a:solidFill>
              <a:latin typeface="ＭＳ Ｐゴシック"/>
              <a:ea typeface="ＭＳ Ｐゴシック"/>
              <a:cs typeface="ＭＳ Ｐゴシック"/>
            </a:rPr>
            <a:t>収入金課税事業と所得金課税事業を併せて行う法人の区分計算書（入力</a:t>
          </a:r>
          <a:r>
            <a:rPr lang="en-US" cap="none" sz="1400" b="1" i="0" u="none" baseline="0">
              <a:solidFill>
                <a:srgbClr val="000000"/>
              </a:solidFill>
              <a:latin typeface="ＭＳ Ｐゴシック"/>
              <a:ea typeface="ＭＳ Ｐゴシック"/>
              <a:cs typeface="ＭＳ Ｐゴシック"/>
            </a:rPr>
            <a:t>の手引）</a:t>
          </a:r>
        </a:p>
      </xdr:txBody>
    </xdr:sp>
    <xdr:clientData/>
  </xdr:twoCellAnchor>
  <xdr:twoCellAnchor>
    <xdr:from>
      <xdr:col>2</xdr:col>
      <xdr:colOff>85725</xdr:colOff>
      <xdr:row>52</xdr:row>
      <xdr:rowOff>28575</xdr:rowOff>
    </xdr:from>
    <xdr:to>
      <xdr:col>5</xdr:col>
      <xdr:colOff>371475</xdr:colOff>
      <xdr:row>55</xdr:row>
      <xdr:rowOff>95250</xdr:rowOff>
    </xdr:to>
    <xdr:sp>
      <xdr:nvSpPr>
        <xdr:cNvPr id="5" name="AutoShape 16"/>
        <xdr:cNvSpPr>
          <a:spLocks/>
        </xdr:cNvSpPr>
      </xdr:nvSpPr>
      <xdr:spPr>
        <a:xfrm>
          <a:off x="1457325" y="8943975"/>
          <a:ext cx="2343150" cy="581025"/>
        </a:xfrm>
        <a:prstGeom prst="roundRect">
          <a:avLst/>
        </a:prstGeom>
        <a:solidFill>
          <a:srgbClr val="FFFFFF"/>
        </a:solidFill>
        <a:ln w="25400"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rPr>
            <a:t>収入・経費が区分可能な場合は、「所得金課税事業Ｂ」と「収入金課税事業Ｃ」に記載。</a:t>
          </a:r>
        </a:p>
      </xdr:txBody>
    </xdr:sp>
    <xdr:clientData/>
  </xdr:twoCellAnchor>
  <xdr:twoCellAnchor>
    <xdr:from>
      <xdr:col>0</xdr:col>
      <xdr:colOff>657225</xdr:colOff>
      <xdr:row>19</xdr:row>
      <xdr:rowOff>161925</xdr:rowOff>
    </xdr:from>
    <xdr:to>
      <xdr:col>1</xdr:col>
      <xdr:colOff>190500</xdr:colOff>
      <xdr:row>37</xdr:row>
      <xdr:rowOff>9525</xdr:rowOff>
    </xdr:to>
    <xdr:sp>
      <xdr:nvSpPr>
        <xdr:cNvPr id="6" name="左中かっこ 6"/>
        <xdr:cNvSpPr>
          <a:spLocks/>
        </xdr:cNvSpPr>
      </xdr:nvSpPr>
      <xdr:spPr>
        <a:xfrm>
          <a:off x="657225" y="3419475"/>
          <a:ext cx="219075" cy="2933700"/>
        </a:xfrm>
        <a:prstGeom prst="leftBrace">
          <a:avLst>
            <a:gd name="adj" fmla="val -49379"/>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37</xdr:row>
      <xdr:rowOff>123825</xdr:rowOff>
    </xdr:from>
    <xdr:to>
      <xdr:col>1</xdr:col>
      <xdr:colOff>190500</xdr:colOff>
      <xdr:row>49</xdr:row>
      <xdr:rowOff>38100</xdr:rowOff>
    </xdr:to>
    <xdr:sp>
      <xdr:nvSpPr>
        <xdr:cNvPr id="7" name="左中かっこ 7"/>
        <xdr:cNvSpPr>
          <a:spLocks/>
        </xdr:cNvSpPr>
      </xdr:nvSpPr>
      <xdr:spPr>
        <a:xfrm>
          <a:off x="676275" y="6467475"/>
          <a:ext cx="200025" cy="1971675"/>
        </a:xfrm>
        <a:prstGeom prst="leftBrace">
          <a:avLst>
            <a:gd name="adj" fmla="val -4915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24</xdr:row>
      <xdr:rowOff>0</xdr:rowOff>
    </xdr:from>
    <xdr:to>
      <xdr:col>0</xdr:col>
      <xdr:colOff>647700</xdr:colOff>
      <xdr:row>32</xdr:row>
      <xdr:rowOff>161925</xdr:rowOff>
    </xdr:to>
    <xdr:sp>
      <xdr:nvSpPr>
        <xdr:cNvPr id="8" name="AutoShape 16"/>
        <xdr:cNvSpPr>
          <a:spLocks/>
        </xdr:cNvSpPr>
      </xdr:nvSpPr>
      <xdr:spPr>
        <a:xfrm>
          <a:off x="371475" y="4114800"/>
          <a:ext cx="276225" cy="1533525"/>
        </a:xfrm>
        <a:prstGeom prst="roundRect">
          <a:avLst/>
        </a:prstGeom>
        <a:solidFill>
          <a:srgbClr val="FFFFFF"/>
        </a:solidFill>
        <a:ln w="25400" cmpd="sng">
          <a:solidFill>
            <a:srgbClr val="000000"/>
          </a:solidFill>
          <a:headEnd type="none"/>
          <a:tailEnd type="none"/>
        </a:ln>
      </xdr:spPr>
      <xdr:txBody>
        <a:bodyPr vertOverflow="clip" wrap="square" lIns="36000" tIns="36000" rIns="36000" bIns="36000" vert="wordArtVertRtl"/>
        <a:p>
          <a:pPr algn="ctr">
            <a:defRPr/>
          </a:pPr>
          <a:r>
            <a:rPr lang="en-US" cap="none" sz="900" b="0" i="0" u="none" baseline="0">
              <a:solidFill>
                <a:srgbClr val="000000"/>
              </a:solidFill>
            </a:rPr>
            <a:t>Ｐ／Ｌと一致</a:t>
          </a:r>
        </a:p>
      </xdr:txBody>
    </xdr:sp>
    <xdr:clientData/>
  </xdr:twoCellAnchor>
  <xdr:twoCellAnchor>
    <xdr:from>
      <xdr:col>0</xdr:col>
      <xdr:colOff>381000</xdr:colOff>
      <xdr:row>38</xdr:row>
      <xdr:rowOff>76200</xdr:rowOff>
    </xdr:from>
    <xdr:to>
      <xdr:col>0</xdr:col>
      <xdr:colOff>657225</xdr:colOff>
      <xdr:row>47</xdr:row>
      <xdr:rowOff>76200</xdr:rowOff>
    </xdr:to>
    <xdr:sp>
      <xdr:nvSpPr>
        <xdr:cNvPr id="9" name="AutoShape 16"/>
        <xdr:cNvSpPr>
          <a:spLocks/>
        </xdr:cNvSpPr>
      </xdr:nvSpPr>
      <xdr:spPr>
        <a:xfrm>
          <a:off x="381000" y="6591300"/>
          <a:ext cx="276225" cy="1543050"/>
        </a:xfrm>
        <a:prstGeom prst="roundRect">
          <a:avLst/>
        </a:prstGeom>
        <a:solidFill>
          <a:srgbClr val="FFFFFF"/>
        </a:solidFill>
        <a:ln w="25400" cmpd="sng">
          <a:solidFill>
            <a:srgbClr val="000000"/>
          </a:solidFill>
          <a:headEnd type="none"/>
          <a:tailEnd type="none"/>
        </a:ln>
      </xdr:spPr>
      <xdr:txBody>
        <a:bodyPr vertOverflow="clip" wrap="square" lIns="36000" tIns="36000" rIns="36000" bIns="36000" vert="wordArtVertRtl"/>
        <a:p>
          <a:pPr algn="ctr">
            <a:defRPr/>
          </a:pPr>
          <a:r>
            <a:rPr lang="en-US" cap="none" sz="900" b="0" i="0" u="none" baseline="0">
              <a:solidFill>
                <a:srgbClr val="000000"/>
              </a:solidFill>
            </a:rPr>
            <a:t>法人税別表４と一致</a:t>
          </a:r>
        </a:p>
      </xdr:txBody>
    </xdr:sp>
    <xdr:clientData/>
  </xdr:twoCellAnchor>
  <xdr:twoCellAnchor>
    <xdr:from>
      <xdr:col>19</xdr:col>
      <xdr:colOff>628650</xdr:colOff>
      <xdr:row>21</xdr:row>
      <xdr:rowOff>28575</xdr:rowOff>
    </xdr:from>
    <xdr:to>
      <xdr:col>20</xdr:col>
      <xdr:colOff>257175</xdr:colOff>
      <xdr:row>28</xdr:row>
      <xdr:rowOff>85725</xdr:rowOff>
    </xdr:to>
    <xdr:sp>
      <xdr:nvSpPr>
        <xdr:cNvPr id="10" name="右中かっこ 13"/>
        <xdr:cNvSpPr>
          <a:spLocks/>
        </xdr:cNvSpPr>
      </xdr:nvSpPr>
      <xdr:spPr>
        <a:xfrm>
          <a:off x="12611100" y="3629025"/>
          <a:ext cx="314325" cy="1257300"/>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352425</xdr:colOff>
      <xdr:row>12</xdr:row>
      <xdr:rowOff>85725</xdr:rowOff>
    </xdr:from>
    <xdr:to>
      <xdr:col>4</xdr:col>
      <xdr:colOff>352425</xdr:colOff>
      <xdr:row>14</xdr:row>
      <xdr:rowOff>47625</xdr:rowOff>
    </xdr:to>
    <xdr:sp>
      <xdr:nvSpPr>
        <xdr:cNvPr id="11" name="直線矢印コネクタ 18"/>
        <xdr:cNvSpPr>
          <a:spLocks/>
        </xdr:cNvSpPr>
      </xdr:nvSpPr>
      <xdr:spPr>
        <a:xfrm>
          <a:off x="3095625" y="2143125"/>
          <a:ext cx="0" cy="3048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333375</xdr:colOff>
      <xdr:row>14</xdr:row>
      <xdr:rowOff>123825</xdr:rowOff>
    </xdr:from>
    <xdr:to>
      <xdr:col>5</xdr:col>
      <xdr:colOff>638175</xdr:colOff>
      <xdr:row>14</xdr:row>
      <xdr:rowOff>123825</xdr:rowOff>
    </xdr:to>
    <xdr:sp>
      <xdr:nvSpPr>
        <xdr:cNvPr id="12" name="直線矢印コネクタ 19"/>
        <xdr:cNvSpPr>
          <a:spLocks/>
        </xdr:cNvSpPr>
      </xdr:nvSpPr>
      <xdr:spPr>
        <a:xfrm flipH="1" flipV="1">
          <a:off x="3762375" y="2524125"/>
          <a:ext cx="304800" cy="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466725</xdr:colOff>
      <xdr:row>52</xdr:row>
      <xdr:rowOff>19050</xdr:rowOff>
    </xdr:from>
    <xdr:to>
      <xdr:col>8</xdr:col>
      <xdr:colOff>19050</xdr:colOff>
      <xdr:row>55</xdr:row>
      <xdr:rowOff>95250</xdr:rowOff>
    </xdr:to>
    <xdr:sp>
      <xdr:nvSpPr>
        <xdr:cNvPr id="13" name="AutoShape 16"/>
        <xdr:cNvSpPr>
          <a:spLocks/>
        </xdr:cNvSpPr>
      </xdr:nvSpPr>
      <xdr:spPr>
        <a:xfrm>
          <a:off x="3895725" y="8934450"/>
          <a:ext cx="1609725" cy="590550"/>
        </a:xfrm>
        <a:prstGeom prst="roundRect">
          <a:avLst/>
        </a:prstGeom>
        <a:solidFill>
          <a:srgbClr val="FFFFFF"/>
        </a:solidFill>
        <a:ln w="25400"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rPr>
            <a:t>収入・経費の区分が困難な場合は、「共通Ｄ」に記載。</a:t>
          </a:r>
        </a:p>
      </xdr:txBody>
    </xdr:sp>
    <xdr:clientData/>
  </xdr:twoCellAnchor>
  <xdr:twoCellAnchor>
    <xdr:from>
      <xdr:col>20</xdr:col>
      <xdr:colOff>66675</xdr:colOff>
      <xdr:row>32</xdr:row>
      <xdr:rowOff>38100</xdr:rowOff>
    </xdr:from>
    <xdr:to>
      <xdr:col>20</xdr:col>
      <xdr:colOff>257175</xdr:colOff>
      <xdr:row>35</xdr:row>
      <xdr:rowOff>152400</xdr:rowOff>
    </xdr:to>
    <xdr:sp>
      <xdr:nvSpPr>
        <xdr:cNvPr id="14" name="右中かっこ 22"/>
        <xdr:cNvSpPr>
          <a:spLocks/>
        </xdr:cNvSpPr>
      </xdr:nvSpPr>
      <xdr:spPr>
        <a:xfrm>
          <a:off x="12734925" y="5524500"/>
          <a:ext cx="190500" cy="628650"/>
        </a:xfrm>
        <a:prstGeom prst="rightBrace">
          <a:avLst>
            <a:gd name="adj1" fmla="val -47486"/>
            <a:gd name="adj2" fmla="val 37236"/>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51</xdr:row>
      <xdr:rowOff>28575</xdr:rowOff>
    </xdr:from>
    <xdr:to>
      <xdr:col>5</xdr:col>
      <xdr:colOff>133350</xdr:colOff>
      <xdr:row>51</xdr:row>
      <xdr:rowOff>28575</xdr:rowOff>
    </xdr:to>
    <xdr:sp>
      <xdr:nvSpPr>
        <xdr:cNvPr id="15" name="直線コネクタ 24"/>
        <xdr:cNvSpPr>
          <a:spLocks/>
        </xdr:cNvSpPr>
      </xdr:nvSpPr>
      <xdr:spPr>
        <a:xfrm>
          <a:off x="2847975" y="8772525"/>
          <a:ext cx="714375"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514350</xdr:colOff>
      <xdr:row>49</xdr:row>
      <xdr:rowOff>76200</xdr:rowOff>
    </xdr:from>
    <xdr:to>
      <xdr:col>5</xdr:col>
      <xdr:colOff>514350</xdr:colOff>
      <xdr:row>52</xdr:row>
      <xdr:rowOff>57150</xdr:rowOff>
    </xdr:to>
    <xdr:sp>
      <xdr:nvSpPr>
        <xdr:cNvPr id="16" name="直線矢印コネクタ 26"/>
        <xdr:cNvSpPr>
          <a:spLocks/>
        </xdr:cNvSpPr>
      </xdr:nvSpPr>
      <xdr:spPr>
        <a:xfrm flipV="1">
          <a:off x="3943350" y="8477250"/>
          <a:ext cx="0" cy="4953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49</xdr:row>
      <xdr:rowOff>95250</xdr:rowOff>
    </xdr:from>
    <xdr:to>
      <xdr:col>4</xdr:col>
      <xdr:colOff>133350</xdr:colOff>
      <xdr:row>51</xdr:row>
      <xdr:rowOff>57150</xdr:rowOff>
    </xdr:to>
    <xdr:sp>
      <xdr:nvSpPr>
        <xdr:cNvPr id="17" name="直線矢印コネクタ 27"/>
        <xdr:cNvSpPr>
          <a:spLocks/>
        </xdr:cNvSpPr>
      </xdr:nvSpPr>
      <xdr:spPr>
        <a:xfrm flipV="1">
          <a:off x="2876550" y="8496300"/>
          <a:ext cx="0" cy="3048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9</xdr:row>
      <xdr:rowOff>57150</xdr:rowOff>
    </xdr:from>
    <xdr:to>
      <xdr:col>7</xdr:col>
      <xdr:colOff>104775</xdr:colOff>
      <xdr:row>10</xdr:row>
      <xdr:rowOff>95250</xdr:rowOff>
    </xdr:to>
    <xdr:sp>
      <xdr:nvSpPr>
        <xdr:cNvPr id="18" name="AutoShape 28"/>
        <xdr:cNvSpPr>
          <a:spLocks/>
        </xdr:cNvSpPr>
      </xdr:nvSpPr>
      <xdr:spPr>
        <a:xfrm>
          <a:off x="933450" y="1600200"/>
          <a:ext cx="3971925" cy="209550"/>
        </a:xfrm>
        <a:prstGeom prst="roundRect">
          <a:avLst/>
        </a:prstGeom>
        <a:noFill/>
        <a:ln w="9525" cmpd="sng">
          <a:noFill/>
        </a:ln>
      </xdr:spPr>
      <xdr:txBody>
        <a:bodyPr vertOverflow="clip" wrap="square" lIns="36000" tIns="36000" rIns="36000" bIns="36000" anchor="ctr"/>
        <a:p>
          <a:pPr algn="l">
            <a:defRPr/>
          </a:pP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このように色がついている箇所のみ入力してください。　</a:t>
          </a:r>
        </a:p>
      </xdr:txBody>
    </xdr:sp>
    <xdr:clientData/>
  </xdr:twoCellAnchor>
  <xdr:twoCellAnchor>
    <xdr:from>
      <xdr:col>1</xdr:col>
      <xdr:colOff>495300</xdr:colOff>
      <xdr:row>9</xdr:row>
      <xdr:rowOff>85725</xdr:rowOff>
    </xdr:from>
    <xdr:to>
      <xdr:col>2</xdr:col>
      <xdr:colOff>190500</xdr:colOff>
      <xdr:row>10</xdr:row>
      <xdr:rowOff>28575</xdr:rowOff>
    </xdr:to>
    <xdr:sp>
      <xdr:nvSpPr>
        <xdr:cNvPr id="19" name="正方形/長方形 29"/>
        <xdr:cNvSpPr>
          <a:spLocks/>
        </xdr:cNvSpPr>
      </xdr:nvSpPr>
      <xdr:spPr>
        <a:xfrm>
          <a:off x="1181100" y="1628775"/>
          <a:ext cx="381000" cy="114300"/>
        </a:xfrm>
        <a:prstGeom prst="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609600</xdr:colOff>
      <xdr:row>27</xdr:row>
      <xdr:rowOff>171450</xdr:rowOff>
    </xdr:from>
    <xdr:to>
      <xdr:col>8</xdr:col>
      <xdr:colOff>609600</xdr:colOff>
      <xdr:row>29</xdr:row>
      <xdr:rowOff>66675</xdr:rowOff>
    </xdr:to>
    <xdr:sp>
      <xdr:nvSpPr>
        <xdr:cNvPr id="20" name="カギ線コネクタ 36"/>
        <xdr:cNvSpPr>
          <a:spLocks/>
        </xdr:cNvSpPr>
      </xdr:nvSpPr>
      <xdr:spPr>
        <a:xfrm>
          <a:off x="5410200" y="4800600"/>
          <a:ext cx="685800" cy="238125"/>
        </a:xfrm>
        <a:prstGeom prst="bentConnector3">
          <a:avLst>
            <a:gd name="adj" fmla="val 2444"/>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676275</xdr:colOff>
      <xdr:row>32</xdr:row>
      <xdr:rowOff>114300</xdr:rowOff>
    </xdr:from>
    <xdr:to>
      <xdr:col>8</xdr:col>
      <xdr:colOff>676275</xdr:colOff>
      <xdr:row>33</xdr:row>
      <xdr:rowOff>95250</xdr:rowOff>
    </xdr:to>
    <xdr:sp>
      <xdr:nvSpPr>
        <xdr:cNvPr id="21" name="カギ線コネクタ 37"/>
        <xdr:cNvSpPr>
          <a:spLocks/>
        </xdr:cNvSpPr>
      </xdr:nvSpPr>
      <xdr:spPr>
        <a:xfrm>
          <a:off x="5476875" y="5600700"/>
          <a:ext cx="685800" cy="152400"/>
        </a:xfrm>
        <a:prstGeom prst="bentConnector3">
          <a:avLst>
            <a:gd name="adj" fmla="val 0"/>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609600</xdr:colOff>
      <xdr:row>27</xdr:row>
      <xdr:rowOff>161925</xdr:rowOff>
    </xdr:from>
    <xdr:to>
      <xdr:col>8</xdr:col>
      <xdr:colOff>609600</xdr:colOff>
      <xdr:row>29</xdr:row>
      <xdr:rowOff>47625</xdr:rowOff>
    </xdr:to>
    <xdr:sp>
      <xdr:nvSpPr>
        <xdr:cNvPr id="22" name="カギ線コネクタ 38"/>
        <xdr:cNvSpPr>
          <a:spLocks/>
        </xdr:cNvSpPr>
      </xdr:nvSpPr>
      <xdr:spPr>
        <a:xfrm rot="10800000">
          <a:off x="5410200" y="4791075"/>
          <a:ext cx="685800" cy="228600"/>
        </a:xfrm>
        <a:prstGeom prst="bentConnector3">
          <a:avLst>
            <a:gd name="adj" fmla="val -97"/>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666750</xdr:colOff>
      <xdr:row>32</xdr:row>
      <xdr:rowOff>123825</xdr:rowOff>
    </xdr:from>
    <xdr:to>
      <xdr:col>8</xdr:col>
      <xdr:colOff>666750</xdr:colOff>
      <xdr:row>33</xdr:row>
      <xdr:rowOff>85725</xdr:rowOff>
    </xdr:to>
    <xdr:sp>
      <xdr:nvSpPr>
        <xdr:cNvPr id="23" name="カギ線コネクタ 39"/>
        <xdr:cNvSpPr>
          <a:spLocks/>
        </xdr:cNvSpPr>
      </xdr:nvSpPr>
      <xdr:spPr>
        <a:xfrm rot="10800000">
          <a:off x="5467350" y="5610225"/>
          <a:ext cx="685800" cy="133350"/>
        </a:xfrm>
        <a:prstGeom prst="bentConnector3">
          <a:avLst>
            <a:gd name="adj" fmla="val 1388"/>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8</xdr:row>
      <xdr:rowOff>9525</xdr:rowOff>
    </xdr:from>
    <xdr:to>
      <xdr:col>13</xdr:col>
      <xdr:colOff>495300</xdr:colOff>
      <xdr:row>8</xdr:row>
      <xdr:rowOff>19050</xdr:rowOff>
    </xdr:to>
    <xdr:sp>
      <xdr:nvSpPr>
        <xdr:cNvPr id="24" name="直線矢印コネクタ 42"/>
        <xdr:cNvSpPr>
          <a:spLocks/>
        </xdr:cNvSpPr>
      </xdr:nvSpPr>
      <xdr:spPr>
        <a:xfrm>
          <a:off x="7953375" y="1381125"/>
          <a:ext cx="409575" cy="95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400050</xdr:colOff>
      <xdr:row>8</xdr:row>
      <xdr:rowOff>9525</xdr:rowOff>
    </xdr:from>
    <xdr:to>
      <xdr:col>13</xdr:col>
      <xdr:colOff>114300</xdr:colOff>
      <xdr:row>25</xdr:row>
      <xdr:rowOff>9525</xdr:rowOff>
    </xdr:to>
    <xdr:sp>
      <xdr:nvSpPr>
        <xdr:cNvPr id="25" name="カギ線コネクタ 43"/>
        <xdr:cNvSpPr>
          <a:spLocks/>
        </xdr:cNvSpPr>
      </xdr:nvSpPr>
      <xdr:spPr>
        <a:xfrm rot="5400000">
          <a:off x="7258050" y="1381125"/>
          <a:ext cx="723900" cy="2914650"/>
        </a:xfrm>
        <a:prstGeom prst="bentConnector3">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11</xdr:row>
      <xdr:rowOff>47625</xdr:rowOff>
    </xdr:from>
    <xdr:to>
      <xdr:col>13</xdr:col>
      <xdr:colOff>495300</xdr:colOff>
      <xdr:row>11</xdr:row>
      <xdr:rowOff>47625</xdr:rowOff>
    </xdr:to>
    <xdr:sp>
      <xdr:nvSpPr>
        <xdr:cNvPr id="26" name="直線矢印コネクタ 44"/>
        <xdr:cNvSpPr>
          <a:spLocks/>
        </xdr:cNvSpPr>
      </xdr:nvSpPr>
      <xdr:spPr>
        <a:xfrm>
          <a:off x="8124825" y="1933575"/>
          <a:ext cx="238125" cy="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11</xdr:row>
      <xdr:rowOff>38100</xdr:rowOff>
    </xdr:from>
    <xdr:to>
      <xdr:col>13</xdr:col>
      <xdr:colOff>266700</xdr:colOff>
      <xdr:row>30</xdr:row>
      <xdr:rowOff>95250</xdr:rowOff>
    </xdr:to>
    <xdr:sp>
      <xdr:nvSpPr>
        <xdr:cNvPr id="27" name="カギ線コネクタ 45"/>
        <xdr:cNvSpPr>
          <a:spLocks/>
        </xdr:cNvSpPr>
      </xdr:nvSpPr>
      <xdr:spPr>
        <a:xfrm rot="5400000">
          <a:off x="7610475" y="1924050"/>
          <a:ext cx="523875" cy="3314700"/>
        </a:xfrm>
        <a:prstGeom prst="bentConnector3">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33</xdr:row>
      <xdr:rowOff>57150</xdr:rowOff>
    </xdr:from>
    <xdr:to>
      <xdr:col>10</xdr:col>
      <xdr:colOff>19050</xdr:colOff>
      <xdr:row>34</xdr:row>
      <xdr:rowOff>9525</xdr:rowOff>
    </xdr:to>
    <xdr:sp>
      <xdr:nvSpPr>
        <xdr:cNvPr id="28" name="直線コネクタ 49"/>
        <xdr:cNvSpPr>
          <a:spLocks/>
        </xdr:cNvSpPr>
      </xdr:nvSpPr>
      <xdr:spPr>
        <a:xfrm>
          <a:off x="6153150" y="5715000"/>
          <a:ext cx="723900" cy="12382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12</xdr:row>
      <xdr:rowOff>57150</xdr:rowOff>
    </xdr:from>
    <xdr:to>
      <xdr:col>5</xdr:col>
      <xdr:colOff>657225</xdr:colOff>
      <xdr:row>12</xdr:row>
      <xdr:rowOff>66675</xdr:rowOff>
    </xdr:to>
    <xdr:sp>
      <xdr:nvSpPr>
        <xdr:cNvPr id="29" name="直線コネクタ 17"/>
        <xdr:cNvSpPr>
          <a:spLocks/>
        </xdr:cNvSpPr>
      </xdr:nvSpPr>
      <xdr:spPr>
        <a:xfrm flipH="1">
          <a:off x="3067050" y="2114550"/>
          <a:ext cx="1019175" cy="952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590550</xdr:colOff>
      <xdr:row>27</xdr:row>
      <xdr:rowOff>47625</xdr:rowOff>
    </xdr:from>
    <xdr:to>
      <xdr:col>9</xdr:col>
      <xdr:colOff>457200</xdr:colOff>
      <xdr:row>28</xdr:row>
      <xdr:rowOff>0</xdr:rowOff>
    </xdr:to>
    <xdr:sp>
      <xdr:nvSpPr>
        <xdr:cNvPr id="30" name="直線コネクタ 78"/>
        <xdr:cNvSpPr>
          <a:spLocks/>
        </xdr:cNvSpPr>
      </xdr:nvSpPr>
      <xdr:spPr>
        <a:xfrm flipV="1">
          <a:off x="6076950" y="4676775"/>
          <a:ext cx="552450" cy="12382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609600</xdr:colOff>
      <xdr:row>22</xdr:row>
      <xdr:rowOff>66675</xdr:rowOff>
    </xdr:from>
    <xdr:to>
      <xdr:col>8</xdr:col>
      <xdr:colOff>609600</xdr:colOff>
      <xdr:row>23</xdr:row>
      <xdr:rowOff>19050</xdr:rowOff>
    </xdr:to>
    <xdr:sp>
      <xdr:nvSpPr>
        <xdr:cNvPr id="31" name="カギ線コネクタ 96"/>
        <xdr:cNvSpPr>
          <a:spLocks/>
        </xdr:cNvSpPr>
      </xdr:nvSpPr>
      <xdr:spPr>
        <a:xfrm rot="10800000">
          <a:off x="5410200" y="3838575"/>
          <a:ext cx="685800" cy="123825"/>
        </a:xfrm>
        <a:prstGeom prst="bentConnector3">
          <a:avLst>
            <a:gd name="adj" fmla="val 1388"/>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609600</xdr:colOff>
      <xdr:row>22</xdr:row>
      <xdr:rowOff>66675</xdr:rowOff>
    </xdr:from>
    <xdr:to>
      <xdr:col>8</xdr:col>
      <xdr:colOff>609600</xdr:colOff>
      <xdr:row>23</xdr:row>
      <xdr:rowOff>47625</xdr:rowOff>
    </xdr:to>
    <xdr:sp>
      <xdr:nvSpPr>
        <xdr:cNvPr id="32" name="カギ線コネクタ 97"/>
        <xdr:cNvSpPr>
          <a:spLocks/>
        </xdr:cNvSpPr>
      </xdr:nvSpPr>
      <xdr:spPr>
        <a:xfrm>
          <a:off x="5410200" y="3838575"/>
          <a:ext cx="685800" cy="152400"/>
        </a:xfrm>
        <a:prstGeom prst="bentConnector3">
          <a:avLst>
            <a:gd name="adj" fmla="val 0"/>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619125</xdr:colOff>
      <xdr:row>20</xdr:row>
      <xdr:rowOff>152400</xdr:rowOff>
    </xdr:from>
    <xdr:to>
      <xdr:col>10</xdr:col>
      <xdr:colOff>142875</xdr:colOff>
      <xdr:row>22</xdr:row>
      <xdr:rowOff>114300</xdr:rowOff>
    </xdr:to>
    <xdr:sp>
      <xdr:nvSpPr>
        <xdr:cNvPr id="33" name="直線コネクタ 101"/>
        <xdr:cNvSpPr>
          <a:spLocks/>
        </xdr:cNvSpPr>
      </xdr:nvSpPr>
      <xdr:spPr>
        <a:xfrm flipV="1">
          <a:off x="6105525" y="3581400"/>
          <a:ext cx="895350" cy="30480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5</xdr:row>
      <xdr:rowOff>28575</xdr:rowOff>
    </xdr:from>
    <xdr:to>
      <xdr:col>10</xdr:col>
      <xdr:colOff>123825</xdr:colOff>
      <xdr:row>20</xdr:row>
      <xdr:rowOff>171450</xdr:rowOff>
    </xdr:to>
    <xdr:sp>
      <xdr:nvSpPr>
        <xdr:cNvPr id="34" name="直線コネクタ 102"/>
        <xdr:cNvSpPr>
          <a:spLocks/>
        </xdr:cNvSpPr>
      </xdr:nvSpPr>
      <xdr:spPr>
        <a:xfrm flipH="1" flipV="1">
          <a:off x="6981825" y="885825"/>
          <a:ext cx="0" cy="271462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5</xdr:row>
      <xdr:rowOff>0</xdr:rowOff>
    </xdr:from>
    <xdr:to>
      <xdr:col>13</xdr:col>
      <xdr:colOff>676275</xdr:colOff>
      <xdr:row>5</xdr:row>
      <xdr:rowOff>9525</xdr:rowOff>
    </xdr:to>
    <xdr:sp>
      <xdr:nvSpPr>
        <xdr:cNvPr id="35" name="直線矢印コネクタ 107"/>
        <xdr:cNvSpPr>
          <a:spLocks/>
        </xdr:cNvSpPr>
      </xdr:nvSpPr>
      <xdr:spPr>
        <a:xfrm flipV="1">
          <a:off x="6962775" y="857250"/>
          <a:ext cx="1581150" cy="95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11</xdr:row>
      <xdr:rowOff>114300</xdr:rowOff>
    </xdr:from>
    <xdr:to>
      <xdr:col>20</xdr:col>
      <xdr:colOff>276225</xdr:colOff>
      <xdr:row>17</xdr:row>
      <xdr:rowOff>66675</xdr:rowOff>
    </xdr:to>
    <xdr:sp>
      <xdr:nvSpPr>
        <xdr:cNvPr id="36" name="右中かっこ 115"/>
        <xdr:cNvSpPr>
          <a:spLocks/>
        </xdr:cNvSpPr>
      </xdr:nvSpPr>
      <xdr:spPr>
        <a:xfrm>
          <a:off x="12715875" y="2000250"/>
          <a:ext cx="228600" cy="981075"/>
        </a:xfrm>
        <a:prstGeom prst="rightBrace">
          <a:avLst>
            <a:gd name="adj1" fmla="val -48129"/>
            <a:gd name="adj2" fmla="val -27254"/>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609600</xdr:colOff>
      <xdr:row>6</xdr:row>
      <xdr:rowOff>38100</xdr:rowOff>
    </xdr:from>
    <xdr:to>
      <xdr:col>14</xdr:col>
      <xdr:colOff>104775</xdr:colOff>
      <xdr:row>9</xdr:row>
      <xdr:rowOff>142875</xdr:rowOff>
    </xdr:to>
    <xdr:sp>
      <xdr:nvSpPr>
        <xdr:cNvPr id="37" name="右中かっこ 118"/>
        <xdr:cNvSpPr>
          <a:spLocks/>
        </xdr:cNvSpPr>
      </xdr:nvSpPr>
      <xdr:spPr>
        <a:xfrm rot="10800000">
          <a:off x="8477250" y="1066800"/>
          <a:ext cx="180975" cy="619125"/>
        </a:xfrm>
        <a:prstGeom prst="rightBrace">
          <a:avLst>
            <a:gd name="adj1" fmla="val -37087"/>
            <a:gd name="adj2" fmla="val -476"/>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51</xdr:row>
      <xdr:rowOff>47625</xdr:rowOff>
    </xdr:from>
    <xdr:to>
      <xdr:col>4</xdr:col>
      <xdr:colOff>381000</xdr:colOff>
      <xdr:row>52</xdr:row>
      <xdr:rowOff>38100</xdr:rowOff>
    </xdr:to>
    <xdr:sp>
      <xdr:nvSpPr>
        <xdr:cNvPr id="38" name="直線コネクタ 122"/>
        <xdr:cNvSpPr>
          <a:spLocks/>
        </xdr:cNvSpPr>
      </xdr:nvSpPr>
      <xdr:spPr>
        <a:xfrm flipH="1">
          <a:off x="3124200" y="8791575"/>
          <a:ext cx="0" cy="16192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49</xdr:row>
      <xdr:rowOff>85725</xdr:rowOff>
    </xdr:from>
    <xdr:to>
      <xdr:col>5</xdr:col>
      <xdr:colOff>123825</xdr:colOff>
      <xdr:row>51</xdr:row>
      <xdr:rowOff>47625</xdr:rowOff>
    </xdr:to>
    <xdr:sp>
      <xdr:nvSpPr>
        <xdr:cNvPr id="39" name="直線矢印コネクタ 132"/>
        <xdr:cNvSpPr>
          <a:spLocks/>
        </xdr:cNvSpPr>
      </xdr:nvSpPr>
      <xdr:spPr>
        <a:xfrm flipV="1">
          <a:off x="3543300" y="8486775"/>
          <a:ext cx="9525" cy="3048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676275</xdr:colOff>
      <xdr:row>9</xdr:row>
      <xdr:rowOff>104775</xdr:rowOff>
    </xdr:from>
    <xdr:to>
      <xdr:col>25</xdr:col>
      <xdr:colOff>152400</xdr:colOff>
      <xdr:row>51</xdr:row>
      <xdr:rowOff>19050</xdr:rowOff>
    </xdr:to>
    <xdr:sp>
      <xdr:nvSpPr>
        <xdr:cNvPr id="40" name="カギ線コネクタ 16"/>
        <xdr:cNvSpPr>
          <a:spLocks/>
        </xdr:cNvSpPr>
      </xdr:nvSpPr>
      <xdr:spPr>
        <a:xfrm flipV="1">
          <a:off x="5476875" y="1647825"/>
          <a:ext cx="10229850" cy="7115175"/>
        </a:xfrm>
        <a:prstGeom prst="bentConnector3">
          <a:avLst>
            <a:gd name="adj" fmla="val 96736"/>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676275</xdr:colOff>
      <xdr:row>48</xdr:row>
      <xdr:rowOff>142875</xdr:rowOff>
    </xdr:from>
    <xdr:to>
      <xdr:col>12</xdr:col>
      <xdr:colOff>161925</xdr:colOff>
      <xdr:row>52</xdr:row>
      <xdr:rowOff>47625</xdr:rowOff>
    </xdr:to>
    <xdr:sp>
      <xdr:nvSpPr>
        <xdr:cNvPr id="41" name="AutoShape 16"/>
        <xdr:cNvSpPr>
          <a:spLocks/>
        </xdr:cNvSpPr>
      </xdr:nvSpPr>
      <xdr:spPr>
        <a:xfrm>
          <a:off x="6162675" y="8372475"/>
          <a:ext cx="1352550" cy="590550"/>
        </a:xfrm>
        <a:prstGeom prst="roundRect">
          <a:avLst/>
        </a:prstGeom>
        <a:solidFill>
          <a:srgbClr val="FFFFFF"/>
        </a:solidFill>
        <a:ln w="25400"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rPr>
            <a:t>第６号様式別表５の①に記載。</a:t>
          </a:r>
        </a:p>
      </xdr:txBody>
    </xdr:sp>
    <xdr:clientData/>
  </xdr:twoCellAnchor>
  <xdr:twoCellAnchor>
    <xdr:from>
      <xdr:col>6</xdr:col>
      <xdr:colOff>685800</xdr:colOff>
      <xdr:row>50</xdr:row>
      <xdr:rowOff>38100</xdr:rowOff>
    </xdr:from>
    <xdr:to>
      <xdr:col>7</xdr:col>
      <xdr:colOff>685800</xdr:colOff>
      <xdr:row>50</xdr:row>
      <xdr:rowOff>171450</xdr:rowOff>
    </xdr:to>
    <xdr:sp>
      <xdr:nvSpPr>
        <xdr:cNvPr id="42" name="カギ線コネクタ 135"/>
        <xdr:cNvSpPr>
          <a:spLocks/>
        </xdr:cNvSpPr>
      </xdr:nvSpPr>
      <xdr:spPr>
        <a:xfrm rot="10800000">
          <a:off x="4800600" y="8610600"/>
          <a:ext cx="685800" cy="133350"/>
        </a:xfrm>
        <a:prstGeom prst="bentConnector3">
          <a:avLst>
            <a:gd name="adj" fmla="val 1388"/>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50</xdr:row>
      <xdr:rowOff>47625</xdr:rowOff>
    </xdr:from>
    <xdr:to>
      <xdr:col>8</xdr:col>
      <xdr:colOff>9525</xdr:colOff>
      <xdr:row>51</xdr:row>
      <xdr:rowOff>28575</xdr:rowOff>
    </xdr:to>
    <xdr:sp>
      <xdr:nvSpPr>
        <xdr:cNvPr id="43" name="カギ線コネクタ 136"/>
        <xdr:cNvSpPr>
          <a:spLocks/>
        </xdr:cNvSpPr>
      </xdr:nvSpPr>
      <xdr:spPr>
        <a:xfrm>
          <a:off x="4810125" y="8620125"/>
          <a:ext cx="685800" cy="152400"/>
        </a:xfrm>
        <a:prstGeom prst="bentConnector3">
          <a:avLst>
            <a:gd name="adj" fmla="val 0"/>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25</xdr:col>
      <xdr:colOff>104775</xdr:colOff>
      <xdr:row>2</xdr:row>
      <xdr:rowOff>114300</xdr:rowOff>
    </xdr:from>
    <xdr:to>
      <xdr:col>33</xdr:col>
      <xdr:colOff>66675</xdr:colOff>
      <xdr:row>48</xdr:row>
      <xdr:rowOff>76200</xdr:rowOff>
    </xdr:to>
    <xdr:pic>
      <xdr:nvPicPr>
        <xdr:cNvPr id="44" name="図 138"/>
        <xdr:cNvPicPr preferRelativeResize="1">
          <a:picLocks noChangeAspect="1"/>
        </xdr:cNvPicPr>
      </xdr:nvPicPr>
      <xdr:blipFill>
        <a:blip r:embed="rId3"/>
        <a:stretch>
          <a:fillRect/>
        </a:stretch>
      </xdr:blipFill>
      <xdr:spPr>
        <a:xfrm>
          <a:off x="15659100" y="457200"/>
          <a:ext cx="5448300" cy="7848600"/>
        </a:xfrm>
        <a:prstGeom prst="rect">
          <a:avLst/>
        </a:prstGeom>
        <a:noFill/>
        <a:ln w="9525" cmpd="sng">
          <a:noFill/>
        </a:ln>
      </xdr:spPr>
    </xdr:pic>
    <xdr:clientData/>
  </xdr:twoCellAnchor>
  <xdr:twoCellAnchor>
    <xdr:from>
      <xdr:col>23</xdr:col>
      <xdr:colOff>323850</xdr:colOff>
      <xdr:row>48</xdr:row>
      <xdr:rowOff>152400</xdr:rowOff>
    </xdr:from>
    <xdr:to>
      <xdr:col>24</xdr:col>
      <xdr:colOff>590550</xdr:colOff>
      <xdr:row>52</xdr:row>
      <xdr:rowOff>76200</xdr:rowOff>
    </xdr:to>
    <xdr:sp>
      <xdr:nvSpPr>
        <xdr:cNvPr id="45" name="AutoShape 16"/>
        <xdr:cNvSpPr>
          <a:spLocks/>
        </xdr:cNvSpPr>
      </xdr:nvSpPr>
      <xdr:spPr>
        <a:xfrm>
          <a:off x="14506575" y="8382000"/>
          <a:ext cx="952500" cy="609600"/>
        </a:xfrm>
        <a:prstGeom prst="roundRect">
          <a:avLst/>
        </a:prstGeom>
        <a:solidFill>
          <a:srgbClr val="FFFFFF"/>
        </a:solidFill>
        <a:ln w="25400"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rPr>
            <a:t>区分計算書のＦ欄合計。</a:t>
          </a:r>
        </a:p>
      </xdr:txBody>
    </xdr:sp>
    <xdr:clientData/>
  </xdr:twoCellAnchor>
  <xdr:twoCellAnchor>
    <xdr:from>
      <xdr:col>20</xdr:col>
      <xdr:colOff>333375</xdr:colOff>
      <xdr:row>9</xdr:row>
      <xdr:rowOff>38100</xdr:rowOff>
    </xdr:from>
    <xdr:to>
      <xdr:col>23</xdr:col>
      <xdr:colOff>190500</xdr:colOff>
      <xdr:row>13</xdr:row>
      <xdr:rowOff>114300</xdr:rowOff>
    </xdr:to>
    <xdr:sp>
      <xdr:nvSpPr>
        <xdr:cNvPr id="46" name="AutoShape 16"/>
        <xdr:cNvSpPr>
          <a:spLocks/>
        </xdr:cNvSpPr>
      </xdr:nvSpPr>
      <xdr:spPr>
        <a:xfrm>
          <a:off x="13001625" y="1581150"/>
          <a:ext cx="1371600" cy="762000"/>
        </a:xfrm>
        <a:prstGeom prst="roundRect">
          <a:avLst/>
        </a:prstGeom>
        <a:solidFill>
          <a:srgbClr val="FFFFFF"/>
        </a:solidFill>
        <a:ln w="25400" cmpd="sng">
          <a:solidFill>
            <a:srgbClr val="000000"/>
          </a:solidFill>
          <a:headEnd type="none"/>
          <a:tailEnd type="none"/>
        </a:ln>
      </xdr:spPr>
      <xdr:txBody>
        <a:bodyPr vertOverflow="clip" wrap="square" lIns="36000" tIns="36000" rIns="36000" bIns="36000" anchor="ctr"/>
        <a:p>
          <a:pPr algn="l">
            <a:defRPr/>
          </a:pPr>
          <a:r>
            <a:rPr lang="en-US" cap="none" sz="700" b="0" i="0" u="none" baseline="0">
              <a:solidFill>
                <a:srgbClr val="000000"/>
              </a:solidFill>
            </a:rPr>
            <a:t>法人税別表４の加算・減算で益金算入額及び益金不算入額がある場合は記載。</a:t>
          </a:r>
        </a:p>
      </xdr:txBody>
    </xdr:sp>
    <xdr:clientData/>
  </xdr:twoCellAnchor>
  <xdr:twoCellAnchor>
    <xdr:from>
      <xdr:col>20</xdr:col>
      <xdr:colOff>238125</xdr:colOff>
      <xdr:row>3</xdr:row>
      <xdr:rowOff>57150</xdr:rowOff>
    </xdr:from>
    <xdr:to>
      <xdr:col>24</xdr:col>
      <xdr:colOff>0</xdr:colOff>
      <xdr:row>8</xdr:row>
      <xdr:rowOff>47625</xdr:rowOff>
    </xdr:to>
    <xdr:sp>
      <xdr:nvSpPr>
        <xdr:cNvPr id="47" name="AutoShape 16"/>
        <xdr:cNvSpPr>
          <a:spLocks/>
        </xdr:cNvSpPr>
      </xdr:nvSpPr>
      <xdr:spPr>
        <a:xfrm>
          <a:off x="12906375" y="571500"/>
          <a:ext cx="1962150" cy="847725"/>
        </a:xfrm>
        <a:prstGeom prst="roundRect">
          <a:avLst/>
        </a:prstGeom>
        <a:solidFill>
          <a:srgbClr val="FFFFFF"/>
        </a:solidFill>
        <a:ln w="25400" cmpd="sng">
          <a:solidFill>
            <a:srgbClr val="000000"/>
          </a:solidFill>
          <a:headEnd type="none"/>
          <a:tailEnd type="none"/>
        </a:ln>
      </xdr:spPr>
      <xdr:txBody>
        <a:bodyPr vertOverflow="clip" wrap="square" lIns="36000" tIns="36000" rIns="36000" bIns="36000" anchor="ctr"/>
        <a:p>
          <a:pPr algn="l">
            <a:defRPr/>
          </a:pPr>
          <a:r>
            <a:rPr lang="en-US" cap="none" sz="700" b="0" i="0" u="none" baseline="0">
              <a:solidFill>
                <a:srgbClr val="000000"/>
              </a:solidFill>
            </a:rPr>
            <a:t>※</a:t>
          </a:r>
          <a:r>
            <a:rPr lang="en-US" cap="none" sz="700" b="0" i="0" u="none" baseline="0">
              <a:solidFill>
                <a:srgbClr val="000000"/>
              </a:solidFill>
            </a:rPr>
            <a:t>消費税の免税事業者は、税込みの金額を入力してください。</a:t>
          </a:r>
          <a:r>
            <a:rPr lang="en-US" cap="none" sz="700" b="0" i="0" u="none" baseline="0">
              <a:solidFill>
                <a:srgbClr val="000000"/>
              </a:solidFill>
            </a:rPr>
            <a:t>
</a:t>
          </a:r>
          <a:r>
            <a:rPr lang="en-US" cap="none" sz="700" b="0" i="0" u="none" baseline="0">
              <a:solidFill>
                <a:srgbClr val="000000"/>
              </a:solidFill>
            </a:rPr>
            <a:t>　　免税事業者以外の法人は、税抜きの金額を入力してください。</a:t>
          </a:r>
        </a:p>
      </xdr:txBody>
    </xdr:sp>
    <xdr:clientData/>
  </xdr:twoCellAnchor>
  <xdr:twoCellAnchor>
    <xdr:from>
      <xdr:col>12</xdr:col>
      <xdr:colOff>476250</xdr:colOff>
      <xdr:row>42</xdr:row>
      <xdr:rowOff>9525</xdr:rowOff>
    </xdr:from>
    <xdr:to>
      <xdr:col>23</xdr:col>
      <xdr:colOff>180975</xdr:colOff>
      <xdr:row>49</xdr:row>
      <xdr:rowOff>66675</xdr:rowOff>
    </xdr:to>
    <xdr:sp>
      <xdr:nvSpPr>
        <xdr:cNvPr id="48" name="Text Box 2604"/>
        <xdr:cNvSpPr txBox="1">
          <a:spLocks noChangeArrowheads="1"/>
        </xdr:cNvSpPr>
      </xdr:nvSpPr>
      <xdr:spPr>
        <a:xfrm>
          <a:off x="7829550" y="7210425"/>
          <a:ext cx="6534150" cy="1257300"/>
        </a:xfrm>
        <a:prstGeom prst="rect">
          <a:avLst/>
        </a:prstGeom>
        <a:solidFill>
          <a:srgbClr val="FFFFFF"/>
        </a:solidFill>
        <a:ln w="38100"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免税事業者等で消費税として納税しない金額については、収入金額に含めてください。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前々事業年度の課税売上高が</a:t>
          </a:r>
          <a:r>
            <a:rPr lang="en-US" cap="none" sz="1100" b="0" i="0" u="none" baseline="0">
              <a:solidFill>
                <a:srgbClr val="000000"/>
              </a:solidFill>
              <a:latin typeface="ＭＳ Ｐゴシック"/>
              <a:ea typeface="ＭＳ Ｐゴシック"/>
              <a:cs typeface="ＭＳ Ｐゴシック"/>
            </a:rPr>
            <a:t>1,000</a:t>
          </a:r>
          <a:r>
            <a:rPr lang="en-US" cap="none" sz="1100" b="0" i="0" u="none" baseline="0">
              <a:solidFill>
                <a:srgbClr val="000000"/>
              </a:solidFill>
              <a:latin typeface="ＭＳ Ｐゴシック"/>
              <a:ea typeface="ＭＳ Ｐゴシック"/>
              <a:cs typeface="ＭＳ Ｐゴシック"/>
            </a:rPr>
            <a:t>万円以下の事業者は消費税の納税義務が免除されています。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また、設立１期目と２期目の法人は前々事業年度に当たる期間がないため原則として消費税の納税義務が免除されていますので、上記計算書上は売り上げの中に含めて計上してください。</a:t>
          </a:r>
        </a:p>
      </xdr:txBody>
    </xdr:sp>
    <xdr:clientData/>
  </xdr:twoCellAnchor>
  <xdr:twoCellAnchor>
    <xdr:from>
      <xdr:col>20</xdr:col>
      <xdr:colOff>276225</xdr:colOff>
      <xdr:row>22</xdr:row>
      <xdr:rowOff>95250</xdr:rowOff>
    </xdr:from>
    <xdr:to>
      <xdr:col>23</xdr:col>
      <xdr:colOff>142875</xdr:colOff>
      <xdr:row>30</xdr:row>
      <xdr:rowOff>95250</xdr:rowOff>
    </xdr:to>
    <xdr:sp>
      <xdr:nvSpPr>
        <xdr:cNvPr id="49" name="AutoShape 16"/>
        <xdr:cNvSpPr>
          <a:spLocks/>
        </xdr:cNvSpPr>
      </xdr:nvSpPr>
      <xdr:spPr>
        <a:xfrm>
          <a:off x="12944475" y="3867150"/>
          <a:ext cx="1381125" cy="1371600"/>
        </a:xfrm>
        <a:prstGeom prst="roundRect">
          <a:avLst/>
        </a:prstGeom>
        <a:solidFill>
          <a:srgbClr val="FFFFFF"/>
        </a:solidFill>
        <a:ln w="25400"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rPr>
            <a:t>国又は地方団体から受けるべき補助金、固定資産の売却による収入金額等控除すべき金額が有る場合は記載。</a:t>
          </a:r>
        </a:p>
      </xdr:txBody>
    </xdr:sp>
    <xdr:clientData/>
  </xdr:twoCellAnchor>
  <xdr:twoCellAnchor>
    <xdr:from>
      <xdr:col>20</xdr:col>
      <xdr:colOff>238125</xdr:colOff>
      <xdr:row>33</xdr:row>
      <xdr:rowOff>152400</xdr:rowOff>
    </xdr:from>
    <xdr:to>
      <xdr:col>23</xdr:col>
      <xdr:colOff>180975</xdr:colOff>
      <xdr:row>36</xdr:row>
      <xdr:rowOff>161925</xdr:rowOff>
    </xdr:to>
    <xdr:sp>
      <xdr:nvSpPr>
        <xdr:cNvPr id="50" name="AutoShape 16"/>
        <xdr:cNvSpPr>
          <a:spLocks/>
        </xdr:cNvSpPr>
      </xdr:nvSpPr>
      <xdr:spPr>
        <a:xfrm>
          <a:off x="12906375" y="5810250"/>
          <a:ext cx="1457325" cy="523875"/>
        </a:xfrm>
        <a:prstGeom prst="roundRect">
          <a:avLst/>
        </a:prstGeom>
        <a:solidFill>
          <a:srgbClr val="FFFFFF"/>
        </a:solidFill>
        <a:ln w="25400"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rPr>
            <a:t>該当ある場合は記載。</a:t>
          </a:r>
        </a:p>
      </xdr:txBody>
    </xdr:sp>
    <xdr:clientData/>
  </xdr:twoCellAnchor>
  <xdr:twoCellAnchor>
    <xdr:from>
      <xdr:col>9</xdr:col>
      <xdr:colOff>476250</xdr:colOff>
      <xdr:row>23</xdr:row>
      <xdr:rowOff>85725</xdr:rowOff>
    </xdr:from>
    <xdr:to>
      <xdr:col>12</xdr:col>
      <xdr:colOff>209550</xdr:colOff>
      <xdr:row>30</xdr:row>
      <xdr:rowOff>0</xdr:rowOff>
    </xdr:to>
    <xdr:sp>
      <xdr:nvSpPr>
        <xdr:cNvPr id="51" name="AutoShape 16"/>
        <xdr:cNvSpPr>
          <a:spLocks/>
        </xdr:cNvSpPr>
      </xdr:nvSpPr>
      <xdr:spPr>
        <a:xfrm>
          <a:off x="6648450" y="4029075"/>
          <a:ext cx="914400" cy="1114425"/>
        </a:xfrm>
        <a:prstGeom prst="roundRect">
          <a:avLst/>
        </a:prstGeom>
        <a:solidFill>
          <a:srgbClr val="FFFFFF"/>
        </a:solidFill>
        <a:ln w="25400"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rPr>
            <a:t>Ａ－Ｆ＝</a:t>
          </a:r>
          <a:r>
            <a:rPr lang="en-US" cap="none" sz="900" b="0" i="0" u="none" baseline="0">
              <a:solidFill>
                <a:srgbClr val="000000"/>
              </a:solidFill>
            </a:rPr>
            <a:t>
</a:t>
          </a:r>
          <a:r>
            <a:rPr lang="en-US" cap="none" sz="900" b="0" i="0" u="none" baseline="0">
              <a:solidFill>
                <a:srgbClr val="000000"/>
              </a:solidFill>
            </a:rPr>
            <a:t>収入金額課税事業分の営業外収益</a:t>
          </a:r>
        </a:p>
      </xdr:txBody>
    </xdr:sp>
    <xdr:clientData/>
  </xdr:twoCellAnchor>
  <xdr:twoCellAnchor>
    <xdr:from>
      <xdr:col>10</xdr:col>
      <xdr:colOff>19050</xdr:colOff>
      <xdr:row>30</xdr:row>
      <xdr:rowOff>114300</xdr:rowOff>
    </xdr:from>
    <xdr:to>
      <xdr:col>12</xdr:col>
      <xdr:colOff>419100</xdr:colOff>
      <xdr:row>37</xdr:row>
      <xdr:rowOff>66675</xdr:rowOff>
    </xdr:to>
    <xdr:sp>
      <xdr:nvSpPr>
        <xdr:cNvPr id="52" name="AutoShape 16"/>
        <xdr:cNvSpPr>
          <a:spLocks/>
        </xdr:cNvSpPr>
      </xdr:nvSpPr>
      <xdr:spPr>
        <a:xfrm>
          <a:off x="6877050" y="5257800"/>
          <a:ext cx="895350" cy="1152525"/>
        </a:xfrm>
        <a:prstGeom prst="roundRect">
          <a:avLst/>
        </a:prstGeom>
        <a:solidFill>
          <a:srgbClr val="FFFFFF"/>
        </a:solidFill>
        <a:ln w="25400"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rPr>
            <a:t>Ａ－Ｆ＝</a:t>
          </a:r>
          <a:r>
            <a:rPr lang="en-US" cap="none" sz="900" b="0" i="0" u="none" baseline="0">
              <a:solidFill>
                <a:srgbClr val="000000"/>
              </a:solidFill>
            </a:rPr>
            <a:t>
</a:t>
          </a:r>
          <a:r>
            <a:rPr lang="en-US" cap="none" sz="900" b="0" i="0" u="none" baseline="0">
              <a:solidFill>
                <a:srgbClr val="000000"/>
              </a:solidFill>
            </a:rPr>
            <a:t>収入金額課税事業分の特別収益</a:t>
          </a:r>
        </a:p>
      </xdr:txBody>
    </xdr:sp>
    <xdr:clientData/>
  </xdr:twoCellAnchor>
  <xdr:twoCellAnchor>
    <xdr:from>
      <xdr:col>5</xdr:col>
      <xdr:colOff>638175</xdr:colOff>
      <xdr:row>11</xdr:row>
      <xdr:rowOff>47625</xdr:rowOff>
    </xdr:from>
    <xdr:to>
      <xdr:col>8</xdr:col>
      <xdr:colOff>238125</xdr:colOff>
      <xdr:row>17</xdr:row>
      <xdr:rowOff>76200</xdr:rowOff>
    </xdr:to>
    <xdr:sp>
      <xdr:nvSpPr>
        <xdr:cNvPr id="53" name="AutoShape 16"/>
        <xdr:cNvSpPr>
          <a:spLocks/>
        </xdr:cNvSpPr>
      </xdr:nvSpPr>
      <xdr:spPr>
        <a:xfrm>
          <a:off x="4067175" y="1933575"/>
          <a:ext cx="1657350" cy="1057275"/>
        </a:xfrm>
        <a:prstGeom prst="roundRect">
          <a:avLst/>
        </a:prstGeom>
        <a:solidFill>
          <a:srgbClr val="FFFFFF"/>
        </a:solidFill>
        <a:ln w="25400"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rPr>
            <a:t>損益計算書の売上高のうち、所得金課税の売上高を「所得金課税事業Ｂ」に、</a:t>
          </a:r>
          <a:r>
            <a:rPr lang="en-US" cap="none" sz="900" b="0" i="0" u="none" baseline="0">
              <a:solidFill>
                <a:srgbClr val="000000"/>
              </a:solidFill>
            </a:rPr>
            <a:t>
</a:t>
          </a:r>
          <a:r>
            <a:rPr lang="en-US" cap="none" sz="900" b="0" i="0" u="none" baseline="0">
              <a:solidFill>
                <a:srgbClr val="000000"/>
              </a:solidFill>
            </a:rPr>
            <a:t>収入金課税の売上高を「収入金課税事業Ｃ」に記載。</a:t>
          </a:r>
        </a:p>
      </xdr:txBody>
    </xdr:sp>
    <xdr:clientData/>
  </xdr:twoCellAnchor>
  <xdr:twoCellAnchor>
    <xdr:from>
      <xdr:col>1</xdr:col>
      <xdr:colOff>171450</xdr:colOff>
      <xdr:row>3</xdr:row>
      <xdr:rowOff>28575</xdr:rowOff>
    </xdr:from>
    <xdr:to>
      <xdr:col>10</xdr:col>
      <xdr:colOff>200025</xdr:colOff>
      <xdr:row>10</xdr:row>
      <xdr:rowOff>0</xdr:rowOff>
    </xdr:to>
    <xdr:sp>
      <xdr:nvSpPr>
        <xdr:cNvPr id="54" name="AutoShape 28"/>
        <xdr:cNvSpPr>
          <a:spLocks/>
        </xdr:cNvSpPr>
      </xdr:nvSpPr>
      <xdr:spPr>
        <a:xfrm>
          <a:off x="857250" y="542925"/>
          <a:ext cx="6200775" cy="1171575"/>
        </a:xfrm>
        <a:prstGeom prst="roundRect">
          <a:avLst/>
        </a:prstGeom>
        <a:noFill/>
        <a:ln w="9525" cmpd="sng">
          <a:noFill/>
        </a:ln>
      </xdr:spPr>
      <xdr:txBody>
        <a:bodyPr vertOverflow="clip" wrap="square" lIns="36000" tIns="36000" rIns="36000" bIns="36000" anchor="ctr"/>
        <a:p>
          <a:pPr algn="l">
            <a:defRPr/>
          </a:pPr>
          <a:r>
            <a:rPr lang="en-US" cap="none" sz="1000" b="1" i="0" u="none" baseline="0">
              <a:solidFill>
                <a:srgbClr val="000000"/>
              </a:solidFill>
              <a:latin typeface="ＭＳ Ｐゴシック"/>
              <a:ea typeface="ＭＳ Ｐゴシック"/>
              <a:cs typeface="ＭＳ Ｐゴシック"/>
            </a:rPr>
            <a:t>計算書の用途等</a:t>
          </a:r>
          <a:r>
            <a:rPr lang="en-US" cap="none" sz="1000" b="1" i="0" u="none" baseline="0">
              <a:solidFill>
                <a:srgbClr val="000000"/>
              </a:solidFill>
              <a:latin typeface="ＭＳ Ｐゴシック"/>
              <a:ea typeface="ＭＳ Ｐゴシック"/>
              <a:cs typeface="ＭＳ Ｐゴシック"/>
            </a:rPr>
            <a:t>
</a:t>
          </a:r>
          <a:r>
            <a:rPr lang="en-US" cap="none" sz="600" b="1" i="0" u="none" baseline="0">
              <a:solidFill>
                <a:srgbClr val="000000"/>
              </a:solidFill>
            </a:rPr>
            <a:t>
</a:t>
          </a:r>
          <a:r>
            <a:rPr lang="en-US" cap="none" sz="600" b="1" i="0" u="none" baseline="0">
              <a:solidFill>
                <a:srgbClr val="000000"/>
              </a:solidFill>
            </a:rPr>
            <a:t>　　　</a:t>
          </a:r>
          <a:r>
            <a:rPr lang="en-US" cap="none" sz="1000" b="0" i="0" u="none" baseline="0">
              <a:solidFill>
                <a:srgbClr val="000000"/>
              </a:solidFill>
            </a:rPr>
            <a:t>電気供給業とその他の事業（所得金額課税事業）を併せて行う場合、原則として各事業ごとに区分計算する必要があります。各事業ごとに共通の収入・経費がある場合、</a:t>
          </a:r>
          <a:r>
            <a:rPr lang="en-US" cap="none" sz="1000" b="0" i="0" u="none" baseline="0">
              <a:solidFill>
                <a:srgbClr val="000000"/>
              </a:solidFill>
              <a:latin typeface="ＭＳ Ｐゴシック"/>
              <a:ea typeface="ＭＳ Ｐゴシック"/>
              <a:cs typeface="ＭＳ Ｐゴシック"/>
            </a:rPr>
            <a:t>売上金額</a:t>
          </a:r>
          <a:r>
            <a:rPr lang="en-US" cap="none" sz="1000" b="0" i="0" u="none" baseline="0">
              <a:solidFill>
                <a:srgbClr val="000000"/>
              </a:solidFill>
              <a:latin typeface="ＭＳ Ｐゴシック"/>
              <a:ea typeface="ＭＳ Ｐゴシック"/>
              <a:cs typeface="ＭＳ Ｐゴシック"/>
            </a:rPr>
            <a:t>等</a:t>
          </a:r>
          <a:r>
            <a:rPr lang="en-US" cap="none" sz="1000" b="0" i="0" u="none" baseline="0">
              <a:solidFill>
                <a:srgbClr val="000000"/>
              </a:solidFill>
            </a:rPr>
            <a:t>の</a:t>
          </a:r>
          <a:r>
            <a:rPr lang="en-US" cap="none" sz="1000" b="0" i="0" u="none" baseline="0">
              <a:solidFill>
                <a:srgbClr val="000000"/>
              </a:solidFill>
            </a:rPr>
            <a:t>妥当な基準により按分し、所得金額課税事業の課税標準額となる所得金額を計算しなければなりません。</a:t>
          </a:r>
          <a:r>
            <a:rPr lang="en-US" cap="none" sz="1000" b="0" i="0" u="none" baseline="0">
              <a:solidFill>
                <a:srgbClr val="000000"/>
              </a:solidFill>
            </a:rPr>
            <a:t>
</a:t>
          </a:r>
          <a:r>
            <a:rPr lang="en-US" cap="none" sz="1000" b="0" i="0" u="none" baseline="0">
              <a:solidFill>
                <a:srgbClr val="000000"/>
              </a:solidFill>
            </a:rPr>
            <a:t>　この計算書は、</a:t>
          </a:r>
          <a:r>
            <a:rPr lang="en-US" cap="none" sz="1000" b="0" i="0" u="sng" baseline="0">
              <a:solidFill>
                <a:srgbClr val="000000"/>
              </a:solidFill>
            </a:rPr>
            <a:t>妥当な按分基準として</a:t>
          </a:r>
          <a:r>
            <a:rPr lang="en-US" cap="none" sz="1000" b="1" i="0" u="sng" baseline="0">
              <a:solidFill>
                <a:srgbClr val="000000"/>
              </a:solidFill>
            </a:rPr>
            <a:t>「売上金額」</a:t>
          </a:r>
          <a:r>
            <a:rPr lang="en-US" cap="none" sz="1000" b="0" i="0" u="sng" baseline="0">
              <a:solidFill>
                <a:srgbClr val="000000"/>
              </a:solidFill>
            </a:rPr>
            <a:t>を用いる場合</a:t>
          </a:r>
          <a:r>
            <a:rPr lang="en-US" cap="none" sz="1000" b="0" i="0" u="none" baseline="0">
              <a:solidFill>
                <a:srgbClr val="000000"/>
              </a:solidFill>
            </a:rPr>
            <a:t>に使用することができます。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7</xdr:row>
      <xdr:rowOff>9525</xdr:rowOff>
    </xdr:from>
    <xdr:to>
      <xdr:col>8</xdr:col>
      <xdr:colOff>0</xdr:colOff>
      <xdr:row>8</xdr:row>
      <xdr:rowOff>0</xdr:rowOff>
    </xdr:to>
    <xdr:sp>
      <xdr:nvSpPr>
        <xdr:cNvPr id="1" name="Line 1"/>
        <xdr:cNvSpPr>
          <a:spLocks/>
        </xdr:cNvSpPr>
      </xdr:nvSpPr>
      <xdr:spPr>
        <a:xfrm flipV="1">
          <a:off x="2714625" y="1504950"/>
          <a:ext cx="101917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59</xdr:row>
      <xdr:rowOff>190500</xdr:rowOff>
    </xdr:from>
    <xdr:to>
      <xdr:col>16</xdr:col>
      <xdr:colOff>1019175</xdr:colOff>
      <xdr:row>60</xdr:row>
      <xdr:rowOff>57150</xdr:rowOff>
    </xdr:to>
    <xdr:sp>
      <xdr:nvSpPr>
        <xdr:cNvPr id="2" name="大かっこ 3"/>
        <xdr:cNvSpPr>
          <a:spLocks/>
        </xdr:cNvSpPr>
      </xdr:nvSpPr>
      <xdr:spPr>
        <a:xfrm>
          <a:off x="600075" y="15287625"/>
          <a:ext cx="92011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44</xdr:row>
      <xdr:rowOff>180975</xdr:rowOff>
    </xdr:from>
    <xdr:to>
      <xdr:col>26</xdr:col>
      <xdr:colOff>247650</xdr:colOff>
      <xdr:row>45</xdr:row>
      <xdr:rowOff>47625</xdr:rowOff>
    </xdr:to>
    <xdr:sp>
      <xdr:nvSpPr>
        <xdr:cNvPr id="1" name="大かっこ 1"/>
        <xdr:cNvSpPr>
          <a:spLocks/>
        </xdr:cNvSpPr>
      </xdr:nvSpPr>
      <xdr:spPr>
        <a:xfrm>
          <a:off x="342900" y="12915900"/>
          <a:ext cx="66865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5:AC51"/>
  <sheetViews>
    <sheetView view="pageBreakPreview" zoomScale="70" zoomScaleNormal="70" zoomScaleSheetLayoutView="70" zoomScalePageLayoutView="0" workbookViewId="0" topLeftCell="A1">
      <selection activeCell="X16" sqref="X16"/>
    </sheetView>
  </sheetViews>
  <sheetFormatPr defaultColWidth="9.00390625" defaultRowHeight="13.5"/>
  <cols>
    <col min="1" max="1" width="9.00390625" style="0" customWidth="1"/>
    <col min="11" max="11" width="5.625" style="0" customWidth="1"/>
    <col min="12" max="12" width="0.875" style="0" customWidth="1"/>
    <col min="13" max="13" width="6.75390625" style="0" customWidth="1"/>
    <col min="23" max="23" width="1.875" style="0" customWidth="1"/>
    <col min="25" max="25" width="9.00390625" style="0" customWidth="1"/>
  </cols>
  <sheetData>
    <row r="5" ht="13.5">
      <c r="X5" s="244"/>
    </row>
    <row r="12" ht="13.5">
      <c r="A12" s="211"/>
    </row>
    <row r="13" ht="13.5">
      <c r="A13" s="211"/>
    </row>
    <row r="14" ht="13.5">
      <c r="A14" s="211"/>
    </row>
    <row r="15" ht="13.5">
      <c r="A15" s="211"/>
    </row>
    <row r="16" ht="13.5">
      <c r="A16" s="211"/>
    </row>
    <row r="17" ht="13.5">
      <c r="A17" s="211"/>
    </row>
    <row r="18" ht="13.5">
      <c r="A18" s="211"/>
    </row>
    <row r="19" ht="13.5">
      <c r="A19" s="211"/>
    </row>
    <row r="20" ht="13.5">
      <c r="A20" s="211"/>
    </row>
    <row r="21" ht="13.5">
      <c r="A21" s="211"/>
    </row>
    <row r="22" ht="13.5">
      <c r="A22" s="211"/>
    </row>
    <row r="23" ht="13.5" customHeight="1">
      <c r="A23" s="211"/>
    </row>
    <row r="24" ht="13.5">
      <c r="A24" s="211"/>
    </row>
    <row r="25" ht="13.5">
      <c r="A25" s="211"/>
    </row>
    <row r="26" ht="13.5">
      <c r="A26" s="211"/>
    </row>
    <row r="27" ht="13.5">
      <c r="A27" s="211"/>
    </row>
    <row r="28" ht="13.5">
      <c r="A28" s="211"/>
    </row>
    <row r="29" ht="13.5">
      <c r="A29" s="211"/>
    </row>
    <row r="30" ht="13.5">
      <c r="A30" s="211"/>
    </row>
    <row r="31" ht="13.5">
      <c r="A31" s="211"/>
    </row>
    <row r="32" ht="13.5">
      <c r="A32" s="211"/>
    </row>
    <row r="33" ht="13.5">
      <c r="A33" s="211"/>
    </row>
    <row r="34" ht="13.5">
      <c r="A34" s="211"/>
    </row>
    <row r="35" ht="13.5" customHeight="1">
      <c r="A35" s="211"/>
    </row>
    <row r="36" ht="13.5" customHeight="1">
      <c r="A36" s="211"/>
    </row>
    <row r="37" ht="13.5">
      <c r="A37" s="211"/>
    </row>
    <row r="38" ht="13.5">
      <c r="A38" s="211"/>
    </row>
    <row r="39" ht="13.5">
      <c r="A39" s="211"/>
    </row>
    <row r="40" ht="13.5">
      <c r="A40" s="211"/>
    </row>
    <row r="41" ht="13.5" customHeight="1">
      <c r="A41" s="211"/>
    </row>
    <row r="42" ht="13.5">
      <c r="A42" s="211"/>
    </row>
    <row r="43" ht="13.5">
      <c r="A43" s="211"/>
    </row>
    <row r="44" ht="13.5">
      <c r="A44" s="211"/>
    </row>
    <row r="45" ht="13.5">
      <c r="A45" s="211"/>
    </row>
    <row r="46" ht="13.5">
      <c r="A46" s="211"/>
    </row>
    <row r="47" ht="13.5">
      <c r="A47" s="211"/>
    </row>
    <row r="48" ht="13.5">
      <c r="A48" s="211"/>
    </row>
    <row r="49" ht="13.5">
      <c r="A49" s="211"/>
    </row>
    <row r="50" spans="1:29" ht="13.5">
      <c r="A50" s="211"/>
      <c r="AC50" s="212" t="s">
        <v>181</v>
      </c>
    </row>
    <row r="51" ht="13.5">
      <c r="AC51" s="212" t="s">
        <v>182</v>
      </c>
    </row>
  </sheetData>
  <sheetProtection password="CC11" sheet="1" objects="1" scenarios="1"/>
  <printOptions/>
  <pageMargins left="0.25" right="0.25" top="0.75" bottom="0.75" header="0.3" footer="0.3"/>
  <pageSetup fitToWidth="0" fitToHeight="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E95"/>
  <sheetViews>
    <sheetView tabSelected="1" view="pageBreakPreview" zoomScale="85" zoomScaleSheetLayoutView="85" zoomScalePageLayoutView="0" workbookViewId="0" topLeftCell="A1">
      <pane ySplit="12" topLeftCell="A13" activePane="bottomLeft" state="frozen"/>
      <selection pane="topLeft" activeCell="A1" sqref="A1"/>
      <selection pane="bottomLeft" activeCell="Q7" sqref="Q7"/>
    </sheetView>
  </sheetViews>
  <sheetFormatPr defaultColWidth="9.00390625" defaultRowHeight="13.5"/>
  <cols>
    <col min="1" max="1" width="1.4921875" style="1" customWidth="1"/>
    <col min="2" max="3" width="3.875" style="2" customWidth="1"/>
    <col min="4" max="4" width="19.50390625" style="2" customWidth="1"/>
    <col min="5" max="5" width="1.4921875" style="44" customWidth="1"/>
    <col min="6" max="6" width="2.875" style="3" customWidth="1"/>
    <col min="7" max="7" width="2.375" style="2" bestFit="1" customWidth="1"/>
    <col min="8" max="8" width="13.50390625" style="2" customWidth="1"/>
    <col min="9" max="9" width="3.125" style="3" customWidth="1"/>
    <col min="10" max="10" width="13.50390625" style="2" customWidth="1"/>
    <col min="11" max="11" width="3.125" style="3" customWidth="1"/>
    <col min="12" max="13" width="13.50390625" style="2" customWidth="1"/>
    <col min="14" max="14" width="3.375" style="5" customWidth="1"/>
    <col min="15" max="15" width="13.50390625" style="3" customWidth="1"/>
    <col min="16" max="16" width="2.625" style="2" customWidth="1"/>
    <col min="17" max="17" width="13.50390625" style="5" customWidth="1"/>
    <col min="18" max="18" width="2.375" style="2" customWidth="1"/>
    <col min="19" max="19" width="2.625" style="2" customWidth="1"/>
    <col min="20" max="20" width="13.50390625" style="5" customWidth="1"/>
    <col min="21" max="26" width="9.00390625" style="2" customWidth="1"/>
    <col min="27" max="16384" width="9.00390625" style="1" customWidth="1"/>
  </cols>
  <sheetData>
    <row r="1" spans="1:20" ht="23.25" customHeight="1">
      <c r="A1" s="89" t="s">
        <v>158</v>
      </c>
      <c r="O1" s="93"/>
      <c r="Q1" s="93"/>
      <c r="T1" s="93"/>
    </row>
    <row r="2" spans="1:4" ht="15.75" customHeight="1">
      <c r="A2" s="304" t="s">
        <v>31</v>
      </c>
      <c r="B2" s="304"/>
      <c r="C2" s="304"/>
      <c r="D2" s="304"/>
    </row>
    <row r="3" spans="2:26" ht="15.75" customHeight="1">
      <c r="B3" s="59"/>
      <c r="C3" s="293" t="s">
        <v>7</v>
      </c>
      <c r="D3" s="294"/>
      <c r="E3" s="294"/>
      <c r="F3" s="297"/>
      <c r="G3" s="293" t="s">
        <v>12</v>
      </c>
      <c r="H3" s="297"/>
      <c r="I3" s="293" t="s">
        <v>13</v>
      </c>
      <c r="J3" s="297"/>
      <c r="K3" s="293" t="s">
        <v>14</v>
      </c>
      <c r="L3" s="297"/>
      <c r="M3" s="62"/>
      <c r="N3" s="87"/>
      <c r="O3" s="87"/>
      <c r="P3" s="5"/>
      <c r="Q3" s="2"/>
      <c r="S3" s="5"/>
      <c r="T3" s="2"/>
      <c r="U3" s="548" t="s">
        <v>234</v>
      </c>
      <c r="V3" s="548"/>
      <c r="W3" s="1"/>
      <c r="X3" s="1"/>
      <c r="Y3" s="1"/>
      <c r="Z3" s="1"/>
    </row>
    <row r="4" spans="2:26" ht="15.75" customHeight="1" thickBot="1">
      <c r="B4" s="60"/>
      <c r="C4" s="295"/>
      <c r="D4" s="296"/>
      <c r="E4" s="296"/>
      <c r="F4" s="298"/>
      <c r="G4" s="295"/>
      <c r="H4" s="298"/>
      <c r="I4" s="295"/>
      <c r="J4" s="298"/>
      <c r="K4" s="295"/>
      <c r="L4" s="298"/>
      <c r="M4" s="62"/>
      <c r="N4" s="87"/>
      <c r="O4" s="87"/>
      <c r="P4" s="5"/>
      <c r="Q4" s="2"/>
      <c r="S4" s="5"/>
      <c r="T4" s="2"/>
      <c r="U4" s="548"/>
      <c r="V4" s="548"/>
      <c r="W4" s="1"/>
      <c r="X4" s="1"/>
      <c r="Y4" s="1"/>
      <c r="Z4" s="1"/>
    </row>
    <row r="5" spans="2:26" ht="15.75" customHeight="1" thickTop="1">
      <c r="B5" s="61"/>
      <c r="C5" s="318" t="s">
        <v>8</v>
      </c>
      <c r="D5" s="319"/>
      <c r="E5" s="231"/>
      <c r="F5" s="76"/>
      <c r="G5" s="29"/>
      <c r="H5" s="4">
        <f>J5+L5</f>
        <v>0</v>
      </c>
      <c r="I5" s="29"/>
      <c r="J5" s="109"/>
      <c r="K5" s="29"/>
      <c r="L5" s="110"/>
      <c r="M5" s="245" t="s">
        <v>218</v>
      </c>
      <c r="O5" s="5"/>
      <c r="P5" s="5"/>
      <c r="Q5" s="2"/>
      <c r="S5" s="5"/>
      <c r="T5" s="2"/>
      <c r="W5" s="1"/>
      <c r="X5" s="1"/>
      <c r="Y5" s="1"/>
      <c r="Z5" s="1"/>
    </row>
    <row r="6" spans="1:26" ht="15.75" customHeight="1">
      <c r="A6" s="1" t="s">
        <v>11</v>
      </c>
      <c r="B6" s="61"/>
      <c r="C6" s="320"/>
      <c r="D6" s="321"/>
      <c r="E6" s="232"/>
      <c r="F6" s="77"/>
      <c r="G6" s="30"/>
      <c r="H6" s="34">
        <f>+J6+L6</f>
        <v>0</v>
      </c>
      <c r="I6" s="30"/>
      <c r="J6" s="107"/>
      <c r="K6" s="30"/>
      <c r="L6" s="103"/>
      <c r="M6" s="245" t="s">
        <v>219</v>
      </c>
      <c r="O6" s="5"/>
      <c r="P6" s="5"/>
      <c r="Q6" s="2"/>
      <c r="S6" s="5"/>
      <c r="T6" s="2"/>
      <c r="W6" s="1"/>
      <c r="X6" s="1"/>
      <c r="Y6" s="1"/>
      <c r="Z6" s="1"/>
    </row>
    <row r="7" spans="2:26" ht="15.75" customHeight="1">
      <c r="B7" s="61"/>
      <c r="C7" s="322" t="s">
        <v>33</v>
      </c>
      <c r="D7" s="323"/>
      <c r="E7" s="233"/>
      <c r="F7" s="27"/>
      <c r="G7" s="30" t="s">
        <v>23</v>
      </c>
      <c r="H7" s="35">
        <f>+J7+L7</f>
        <v>0</v>
      </c>
      <c r="I7" s="30" t="s">
        <v>24</v>
      </c>
      <c r="J7" s="8">
        <f>SUM(J5:J6)</f>
        <v>0</v>
      </c>
      <c r="K7" s="30" t="s">
        <v>25</v>
      </c>
      <c r="L7" s="35">
        <f>SUM(L5:L6)</f>
        <v>0</v>
      </c>
      <c r="M7" s="36"/>
      <c r="O7" s="5"/>
      <c r="P7" s="5"/>
      <c r="Q7" s="2"/>
      <c r="S7" s="5"/>
      <c r="T7" s="2"/>
      <c r="W7" s="1"/>
      <c r="X7" s="1"/>
      <c r="Y7" s="1"/>
      <c r="Z7" s="1"/>
    </row>
    <row r="8" spans="2:26" ht="25.5" customHeight="1">
      <c r="B8" s="59"/>
      <c r="C8" s="324" t="s">
        <v>1</v>
      </c>
      <c r="D8" s="325"/>
      <c r="E8" s="325"/>
      <c r="F8" s="326"/>
      <c r="G8" s="137"/>
      <c r="H8" s="138"/>
      <c r="I8" s="137" t="s">
        <v>26</v>
      </c>
      <c r="J8" s="138" t="e">
        <f>ROUNDDOWN(J7/H7,9)</f>
        <v>#DIV/0!</v>
      </c>
      <c r="K8" s="139" t="s">
        <v>27</v>
      </c>
      <c r="L8" s="140" t="e">
        <f>ROUNDDOWN(L7/H7,9)</f>
        <v>#DIV/0!</v>
      </c>
      <c r="M8" s="42"/>
      <c r="N8" s="36"/>
      <c r="O8" s="42"/>
      <c r="P8" s="5"/>
      <c r="Q8" s="2"/>
      <c r="S8" s="5"/>
      <c r="T8" s="2"/>
      <c r="W8" s="1"/>
      <c r="X8" s="1"/>
      <c r="Y8" s="1"/>
      <c r="Z8" s="1"/>
    </row>
    <row r="9" spans="2:22" s="43" customFormat="1" ht="15.75" customHeight="1">
      <c r="B9" s="38"/>
      <c r="C9" s="38"/>
      <c r="D9" s="47"/>
      <c r="E9" s="47"/>
      <c r="F9" s="47"/>
      <c r="G9" s="38"/>
      <c r="H9" s="42"/>
      <c r="I9" s="39"/>
      <c r="J9" s="40"/>
      <c r="K9" s="41"/>
      <c r="L9" s="42"/>
      <c r="M9" s="42"/>
      <c r="N9" s="36"/>
      <c r="O9" s="42"/>
      <c r="P9" s="36"/>
      <c r="Q9" s="44"/>
      <c r="R9" s="44"/>
      <c r="S9" s="36"/>
      <c r="T9" s="44"/>
      <c r="U9" s="44"/>
      <c r="V9" s="44"/>
    </row>
    <row r="10" spans="1:26" s="37" customFormat="1" ht="15.75" customHeight="1">
      <c r="A10" s="327" t="s">
        <v>32</v>
      </c>
      <c r="B10" s="327"/>
      <c r="C10" s="327"/>
      <c r="D10" s="327"/>
      <c r="E10" s="47"/>
      <c r="F10" s="47"/>
      <c r="G10" s="47"/>
      <c r="H10" s="47"/>
      <c r="I10" s="45"/>
      <c r="J10" s="46"/>
      <c r="K10" s="41"/>
      <c r="L10" s="42"/>
      <c r="M10" s="42"/>
      <c r="N10" s="42"/>
      <c r="O10" s="41"/>
      <c r="P10" s="42"/>
      <c r="Q10" s="36"/>
      <c r="R10" s="36"/>
      <c r="S10" s="42"/>
      <c r="T10" s="36"/>
      <c r="U10" s="36"/>
      <c r="V10" s="36"/>
      <c r="W10" s="36"/>
      <c r="X10" s="36"/>
      <c r="Y10" s="36"/>
      <c r="Z10" s="36"/>
    </row>
    <row r="11" spans="2:26" ht="19.5" customHeight="1">
      <c r="B11" s="293" t="s">
        <v>10</v>
      </c>
      <c r="C11" s="294"/>
      <c r="D11" s="294"/>
      <c r="E11" s="294"/>
      <c r="F11" s="294"/>
      <c r="G11" s="293" t="s">
        <v>12</v>
      </c>
      <c r="H11" s="294"/>
      <c r="I11" s="299" t="s">
        <v>36</v>
      </c>
      <c r="J11" s="300"/>
      <c r="K11" s="300"/>
      <c r="L11" s="301"/>
      <c r="M11" s="101" t="s">
        <v>37</v>
      </c>
      <c r="O11" s="21" t="s">
        <v>17</v>
      </c>
      <c r="P11" s="293" t="s">
        <v>16</v>
      </c>
      <c r="Q11" s="297"/>
      <c r="S11" s="293" t="s">
        <v>170</v>
      </c>
      <c r="T11" s="297"/>
      <c r="W11" s="1"/>
      <c r="X11" s="1"/>
      <c r="Y11" s="1"/>
      <c r="Z11" s="1"/>
    </row>
    <row r="12" spans="2:26" ht="19.5" customHeight="1" thickBot="1">
      <c r="B12" s="295"/>
      <c r="C12" s="296"/>
      <c r="D12" s="296"/>
      <c r="E12" s="296"/>
      <c r="F12" s="296"/>
      <c r="G12" s="295"/>
      <c r="H12" s="296"/>
      <c r="I12" s="302" t="s">
        <v>13</v>
      </c>
      <c r="J12" s="303"/>
      <c r="K12" s="302" t="s">
        <v>14</v>
      </c>
      <c r="L12" s="303"/>
      <c r="M12" s="94" t="s">
        <v>35</v>
      </c>
      <c r="O12" s="84" t="s">
        <v>15</v>
      </c>
      <c r="P12" s="295" t="s">
        <v>28</v>
      </c>
      <c r="Q12" s="298"/>
      <c r="S12" s="295" t="s">
        <v>171</v>
      </c>
      <c r="T12" s="298"/>
      <c r="W12" s="1"/>
      <c r="X12" s="1"/>
      <c r="Y12" s="1"/>
      <c r="Z12" s="1"/>
    </row>
    <row r="13" spans="2:22" ht="29.25" customHeight="1" thickTop="1">
      <c r="B13" s="305" t="s">
        <v>0</v>
      </c>
      <c r="C13" s="306"/>
      <c r="D13" s="4" t="s">
        <v>159</v>
      </c>
      <c r="E13" s="234"/>
      <c r="F13" s="69">
        <v>1</v>
      </c>
      <c r="G13" s="31" t="s">
        <v>23</v>
      </c>
      <c r="H13" s="55">
        <f>+H7</f>
        <v>0</v>
      </c>
      <c r="I13" s="32" t="s">
        <v>24</v>
      </c>
      <c r="J13" s="52">
        <f>+J7</f>
        <v>0</v>
      </c>
      <c r="K13" s="32" t="s">
        <v>25</v>
      </c>
      <c r="L13" s="16">
        <f>+L7</f>
        <v>0</v>
      </c>
      <c r="M13" s="95">
        <v>0</v>
      </c>
      <c r="O13" s="85" t="e">
        <f aca="true" t="shared" si="0" ref="O13:O35">ROUND(+M13*$J$8,0)</f>
        <v>#DIV/0!</v>
      </c>
      <c r="P13" s="56"/>
      <c r="Q13" s="57" t="e">
        <f>+J13+O13</f>
        <v>#DIV/0!</v>
      </c>
      <c r="S13" s="56"/>
      <c r="T13" s="57" t="e">
        <f>H13-Q13</f>
        <v>#DIV/0!</v>
      </c>
      <c r="U13" s="246" t="s">
        <v>214</v>
      </c>
      <c r="V13" s="247"/>
    </row>
    <row r="14" spans="2:22" ht="19.5" customHeight="1">
      <c r="B14" s="312" t="s">
        <v>9</v>
      </c>
      <c r="C14" s="313"/>
      <c r="D14" s="142"/>
      <c r="E14" s="235"/>
      <c r="F14" s="70"/>
      <c r="G14" s="13"/>
      <c r="H14" s="28">
        <f>+J14+L14+M14</f>
        <v>0</v>
      </c>
      <c r="I14" s="86"/>
      <c r="J14" s="102"/>
      <c r="K14" s="65"/>
      <c r="L14" s="102"/>
      <c r="M14" s="96"/>
      <c r="O14" s="33" t="e">
        <f t="shared" si="0"/>
        <v>#DIV/0!</v>
      </c>
      <c r="P14" s="13"/>
      <c r="Q14" s="14" t="e">
        <f aca="true" t="shared" si="1" ref="Q14:Q30">+J14+O14</f>
        <v>#DIV/0!</v>
      </c>
      <c r="S14" s="13"/>
      <c r="T14" s="14" t="e">
        <f>H14-Q14</f>
        <v>#DIV/0!</v>
      </c>
      <c r="U14" s="246"/>
      <c r="V14" s="247"/>
    </row>
    <row r="15" spans="2:20" ht="19.5" customHeight="1">
      <c r="B15" s="314"/>
      <c r="C15" s="315"/>
      <c r="D15" s="213"/>
      <c r="E15" s="236"/>
      <c r="F15" s="71"/>
      <c r="G15" s="10"/>
      <c r="H15" s="90">
        <f>+J15+L15+M15</f>
        <v>0</v>
      </c>
      <c r="I15" s="51"/>
      <c r="J15" s="103"/>
      <c r="K15" s="9"/>
      <c r="L15" s="103"/>
      <c r="M15" s="97"/>
      <c r="O15" s="12" t="e">
        <f t="shared" si="0"/>
        <v>#DIV/0!</v>
      </c>
      <c r="P15" s="7"/>
      <c r="Q15" s="15" t="e">
        <f t="shared" si="1"/>
        <v>#DIV/0!</v>
      </c>
      <c r="S15" s="7"/>
      <c r="T15" s="15" t="e">
        <f>H15-Q15</f>
        <v>#DIV/0!</v>
      </c>
    </row>
    <row r="16" spans="2:20" ht="19.5" customHeight="1">
      <c r="B16" s="316"/>
      <c r="C16" s="317"/>
      <c r="D16" s="63" t="s">
        <v>6</v>
      </c>
      <c r="E16" s="237"/>
      <c r="F16" s="67">
        <v>2</v>
      </c>
      <c r="G16" s="50"/>
      <c r="H16" s="90">
        <f>+J16+L16+M16</f>
        <v>0</v>
      </c>
      <c r="I16" s="24"/>
      <c r="J16" s="22">
        <f>SUM(J14:J15)</f>
        <v>0</v>
      </c>
      <c r="K16" s="24"/>
      <c r="L16" s="22">
        <f>SUM(L14:L15)</f>
        <v>0</v>
      </c>
      <c r="M16" s="22">
        <f>SUM(M14:M15)</f>
        <v>0</v>
      </c>
      <c r="O16" s="19" t="e">
        <f>SUM(O14:O15)</f>
        <v>#DIV/0!</v>
      </c>
      <c r="P16" s="50"/>
      <c r="Q16" s="22" t="e">
        <f>SUM(Q14:Q15)</f>
        <v>#DIV/0!</v>
      </c>
      <c r="S16" s="50"/>
      <c r="T16" s="22" t="e">
        <f>SUM(T14:T15)</f>
        <v>#DIV/0!</v>
      </c>
    </row>
    <row r="17" spans="2:20" ht="19.5" customHeight="1">
      <c r="B17" s="279" t="s">
        <v>18</v>
      </c>
      <c r="C17" s="307"/>
      <c r="D17" s="142" t="s">
        <v>176</v>
      </c>
      <c r="E17" s="235"/>
      <c r="F17" s="70"/>
      <c r="G17" s="13"/>
      <c r="H17" s="28">
        <f aca="true" t="shared" si="2" ref="H17:H22">+J17+L17+M17</f>
        <v>0</v>
      </c>
      <c r="I17" s="13"/>
      <c r="J17" s="102"/>
      <c r="K17" s="13"/>
      <c r="L17" s="102"/>
      <c r="M17" s="98"/>
      <c r="O17" s="33" t="e">
        <f t="shared" si="0"/>
        <v>#DIV/0!</v>
      </c>
      <c r="P17" s="13"/>
      <c r="Q17" s="14" t="e">
        <f t="shared" si="1"/>
        <v>#DIV/0!</v>
      </c>
      <c r="S17" s="13"/>
      <c r="T17" s="14" t="e">
        <f aca="true" t="shared" si="3" ref="T17:T22">H17-Q17</f>
        <v>#DIV/0!</v>
      </c>
    </row>
    <row r="18" spans="2:20" ht="19.5" customHeight="1">
      <c r="B18" s="308"/>
      <c r="C18" s="309"/>
      <c r="D18" s="143" t="s">
        <v>183</v>
      </c>
      <c r="E18" s="238"/>
      <c r="F18" s="68"/>
      <c r="G18" s="9"/>
      <c r="H18" s="90">
        <f t="shared" si="2"/>
        <v>0</v>
      </c>
      <c r="I18" s="9"/>
      <c r="J18" s="103"/>
      <c r="K18" s="9"/>
      <c r="L18" s="103"/>
      <c r="M18" s="99"/>
      <c r="O18" s="12" t="e">
        <f t="shared" si="0"/>
        <v>#DIV/0!</v>
      </c>
      <c r="P18" s="7"/>
      <c r="Q18" s="15" t="e">
        <f>+J18+O18</f>
        <v>#DIV/0!</v>
      </c>
      <c r="S18" s="7"/>
      <c r="T18" s="15" t="e">
        <f t="shared" si="3"/>
        <v>#DIV/0!</v>
      </c>
    </row>
    <row r="19" spans="2:20" ht="19.5" customHeight="1">
      <c r="B19" s="308"/>
      <c r="C19" s="309"/>
      <c r="D19" s="143" t="s">
        <v>177</v>
      </c>
      <c r="E19" s="239"/>
      <c r="F19" s="68"/>
      <c r="G19" s="7"/>
      <c r="H19" s="90">
        <f t="shared" si="2"/>
        <v>0</v>
      </c>
      <c r="I19" s="7"/>
      <c r="J19" s="103"/>
      <c r="K19" s="7"/>
      <c r="L19" s="103"/>
      <c r="M19" s="99"/>
      <c r="O19" s="12" t="e">
        <f>ROUND(+M19*$J$8,0)</f>
        <v>#DIV/0!</v>
      </c>
      <c r="P19" s="7"/>
      <c r="Q19" s="15" t="e">
        <f t="shared" si="1"/>
        <v>#DIV/0!</v>
      </c>
      <c r="S19" s="7"/>
      <c r="T19" s="15" t="e">
        <f t="shared" si="3"/>
        <v>#DIV/0!</v>
      </c>
    </row>
    <row r="20" spans="2:20" ht="19.5" customHeight="1">
      <c r="B20" s="308"/>
      <c r="C20" s="309"/>
      <c r="D20" s="143"/>
      <c r="E20" s="238"/>
      <c r="F20" s="68"/>
      <c r="G20" s="9"/>
      <c r="H20" s="90">
        <f t="shared" si="2"/>
        <v>0</v>
      </c>
      <c r="I20" s="9"/>
      <c r="J20" s="103"/>
      <c r="K20" s="9"/>
      <c r="L20" s="103"/>
      <c r="M20" s="99"/>
      <c r="O20" s="12" t="e">
        <f t="shared" si="0"/>
        <v>#DIV/0!</v>
      </c>
      <c r="P20" s="7"/>
      <c r="Q20" s="15" t="e">
        <f t="shared" si="1"/>
        <v>#DIV/0!</v>
      </c>
      <c r="S20" s="7"/>
      <c r="T20" s="15" t="e">
        <f t="shared" si="3"/>
        <v>#DIV/0!</v>
      </c>
    </row>
    <row r="21" spans="2:20" ht="19.5" customHeight="1">
      <c r="B21" s="308"/>
      <c r="C21" s="309"/>
      <c r="D21" s="143"/>
      <c r="E21" s="238"/>
      <c r="F21" s="68"/>
      <c r="G21" s="11"/>
      <c r="H21" s="90">
        <f t="shared" si="2"/>
        <v>0</v>
      </c>
      <c r="I21" s="11"/>
      <c r="J21" s="104"/>
      <c r="K21" s="11"/>
      <c r="L21" s="104"/>
      <c r="M21" s="100"/>
      <c r="O21" s="12" t="e">
        <f t="shared" si="0"/>
        <v>#DIV/0!</v>
      </c>
      <c r="P21" s="7"/>
      <c r="Q21" s="15" t="e">
        <f t="shared" si="1"/>
        <v>#DIV/0!</v>
      </c>
      <c r="S21" s="7"/>
      <c r="T21" s="15" t="e">
        <f t="shared" si="3"/>
        <v>#DIV/0!</v>
      </c>
    </row>
    <row r="22" spans="2:20" ht="19.5" customHeight="1">
      <c r="B22" s="308"/>
      <c r="C22" s="309"/>
      <c r="D22" s="143"/>
      <c r="E22" s="239"/>
      <c r="F22" s="68"/>
      <c r="G22" s="7"/>
      <c r="H22" s="90">
        <f t="shared" si="2"/>
        <v>0</v>
      </c>
      <c r="I22" s="7"/>
      <c r="J22" s="103"/>
      <c r="K22" s="7"/>
      <c r="L22" s="103"/>
      <c r="M22" s="99"/>
      <c r="O22" s="12" t="e">
        <f t="shared" si="0"/>
        <v>#DIV/0!</v>
      </c>
      <c r="P22" s="7"/>
      <c r="Q22" s="15" t="e">
        <f t="shared" si="1"/>
        <v>#DIV/0!</v>
      </c>
      <c r="S22" s="7"/>
      <c r="T22" s="15" t="e">
        <f t="shared" si="3"/>
        <v>#DIV/0!</v>
      </c>
    </row>
    <row r="23" spans="2:20" ht="19.5" customHeight="1">
      <c r="B23" s="310"/>
      <c r="C23" s="311"/>
      <c r="D23" s="63" t="s">
        <v>6</v>
      </c>
      <c r="E23" s="237"/>
      <c r="F23" s="67">
        <v>3</v>
      </c>
      <c r="G23" s="50"/>
      <c r="H23" s="90">
        <f>+J23+L23+M23</f>
        <v>0</v>
      </c>
      <c r="I23" s="50"/>
      <c r="J23" s="22">
        <f>SUM(J17:J22)</f>
        <v>0</v>
      </c>
      <c r="K23" s="50"/>
      <c r="L23" s="22">
        <f>SUM(L17:L22)</f>
        <v>0</v>
      </c>
      <c r="M23" s="22">
        <f>SUM(M17:M22)</f>
        <v>0</v>
      </c>
      <c r="O23" s="19" t="e">
        <f>SUM(O17:O22)</f>
        <v>#DIV/0!</v>
      </c>
      <c r="P23" s="50"/>
      <c r="Q23" s="22" t="e">
        <f>SUM(Q17:Q22)</f>
        <v>#DIV/0!</v>
      </c>
      <c r="S23" s="50"/>
      <c r="T23" s="22" t="e">
        <f>SUM(T17:T22)</f>
        <v>#DIV/0!</v>
      </c>
    </row>
    <row r="24" spans="2:21" ht="19.5" customHeight="1">
      <c r="B24" s="272" t="s">
        <v>2</v>
      </c>
      <c r="C24" s="273"/>
      <c r="D24" s="142" t="s">
        <v>172</v>
      </c>
      <c r="E24" s="235"/>
      <c r="F24" s="70"/>
      <c r="G24" s="13"/>
      <c r="H24" s="28">
        <f aca="true" t="shared" si="4" ref="H24:H35">+J24+L24+M24</f>
        <v>0</v>
      </c>
      <c r="I24" s="65"/>
      <c r="J24" s="102"/>
      <c r="K24" s="65"/>
      <c r="L24" s="102"/>
      <c r="M24" s="96"/>
      <c r="O24" s="12" t="e">
        <f t="shared" si="0"/>
        <v>#DIV/0!</v>
      </c>
      <c r="P24" s="7"/>
      <c r="Q24" s="15" t="e">
        <f t="shared" si="1"/>
        <v>#DIV/0!</v>
      </c>
      <c r="S24" s="7"/>
      <c r="T24" s="15" t="e">
        <f>H24-Q24</f>
        <v>#DIV/0!</v>
      </c>
      <c r="U24" s="17" t="s">
        <v>174</v>
      </c>
    </row>
    <row r="25" spans="2:21" ht="19.5" customHeight="1">
      <c r="B25" s="274"/>
      <c r="C25" s="275"/>
      <c r="D25" s="143" t="s">
        <v>216</v>
      </c>
      <c r="E25" s="239"/>
      <c r="F25" s="68"/>
      <c r="G25" s="7"/>
      <c r="H25" s="90">
        <f t="shared" si="4"/>
        <v>0</v>
      </c>
      <c r="I25" s="9"/>
      <c r="J25" s="103"/>
      <c r="K25" s="218"/>
      <c r="L25" s="217"/>
      <c r="M25" s="219"/>
      <c r="O25" s="12" t="e">
        <f>ROUND(+M25*$J$8,0)</f>
        <v>#DIV/0!</v>
      </c>
      <c r="P25" s="7"/>
      <c r="Q25" s="15" t="e">
        <f>+J25+O25</f>
        <v>#DIV/0!</v>
      </c>
      <c r="S25" s="7"/>
      <c r="T25" s="15" t="e">
        <f>H25-Q25</f>
        <v>#DIV/0!</v>
      </c>
      <c r="U25" s="17" t="s">
        <v>174</v>
      </c>
    </row>
    <row r="26" spans="2:21" ht="19.5" customHeight="1">
      <c r="B26" s="274"/>
      <c r="C26" s="275"/>
      <c r="D26" s="143" t="s">
        <v>217</v>
      </c>
      <c r="E26" s="239"/>
      <c r="F26" s="68"/>
      <c r="G26" s="7"/>
      <c r="H26" s="90">
        <f t="shared" si="4"/>
        <v>0</v>
      </c>
      <c r="I26" s="218"/>
      <c r="J26" s="217"/>
      <c r="K26" s="218"/>
      <c r="L26" s="217"/>
      <c r="M26" s="219"/>
      <c r="O26" s="12" t="e">
        <f>ROUND(+M26*$J$8,0)</f>
        <v>#DIV/0!</v>
      </c>
      <c r="P26" s="7"/>
      <c r="Q26" s="15" t="e">
        <f>+J26+O26</f>
        <v>#DIV/0!</v>
      </c>
      <c r="S26" s="7"/>
      <c r="T26" s="15" t="e">
        <f>H26-Q26</f>
        <v>#DIV/0!</v>
      </c>
      <c r="U26" s="17" t="s">
        <v>174</v>
      </c>
    </row>
    <row r="27" spans="2:21" ht="19.5" customHeight="1">
      <c r="B27" s="274"/>
      <c r="C27" s="275"/>
      <c r="D27" s="144" t="s">
        <v>67</v>
      </c>
      <c r="E27" s="36"/>
      <c r="F27" s="72"/>
      <c r="G27" s="66"/>
      <c r="H27" s="220">
        <f t="shared" si="4"/>
        <v>0</v>
      </c>
      <c r="I27" s="49"/>
      <c r="J27" s="217"/>
      <c r="K27" s="9"/>
      <c r="L27" s="103"/>
      <c r="M27" s="97"/>
      <c r="O27" s="12" t="e">
        <f t="shared" si="0"/>
        <v>#DIV/0!</v>
      </c>
      <c r="P27" s="7"/>
      <c r="Q27" s="15" t="e">
        <f t="shared" si="1"/>
        <v>#DIV/0!</v>
      </c>
      <c r="S27" s="7"/>
      <c r="T27" s="15" t="e">
        <f>H27-Q27</f>
        <v>#DIV/0!</v>
      </c>
      <c r="U27" s="17" t="s">
        <v>174</v>
      </c>
    </row>
    <row r="28" spans="2:20" ht="19.5" customHeight="1">
      <c r="B28" s="276"/>
      <c r="C28" s="277"/>
      <c r="D28" s="63" t="s">
        <v>6</v>
      </c>
      <c r="E28" s="237"/>
      <c r="F28" s="67">
        <v>4</v>
      </c>
      <c r="G28" s="50"/>
      <c r="H28" s="90">
        <f>+J28+L28+M28</f>
        <v>0</v>
      </c>
      <c r="I28" s="50"/>
      <c r="J28" s="22">
        <f>SUM(J24:J27)</f>
        <v>0</v>
      </c>
      <c r="K28" s="50"/>
      <c r="L28" s="22">
        <f>SUM(L24:L27)</f>
        <v>0</v>
      </c>
      <c r="M28" s="22">
        <f>SUM(M24:M27)</f>
        <v>0</v>
      </c>
      <c r="O28" s="19" t="e">
        <f>SUM(O24:O27)</f>
        <v>#DIV/0!</v>
      </c>
      <c r="P28" s="50"/>
      <c r="Q28" s="22" t="e">
        <f>SUM(Q24:Q27)</f>
        <v>#DIV/0!</v>
      </c>
      <c r="S28" s="50"/>
      <c r="T28" s="22" t="e">
        <f>SUM(T24:T27)</f>
        <v>#DIV/0!</v>
      </c>
    </row>
    <row r="29" spans="2:20" ht="19.5" customHeight="1">
      <c r="B29" s="278" t="s">
        <v>19</v>
      </c>
      <c r="C29" s="279"/>
      <c r="D29" s="142" t="s">
        <v>160</v>
      </c>
      <c r="E29" s="235"/>
      <c r="F29" s="70"/>
      <c r="G29" s="13"/>
      <c r="H29" s="28">
        <f t="shared" si="4"/>
        <v>0</v>
      </c>
      <c r="I29" s="65"/>
      <c r="J29" s="102"/>
      <c r="K29" s="65"/>
      <c r="L29" s="102"/>
      <c r="M29" s="96"/>
      <c r="O29" s="12" t="e">
        <f t="shared" si="0"/>
        <v>#DIV/0!</v>
      </c>
      <c r="P29" s="7"/>
      <c r="Q29" s="15" t="e">
        <f t="shared" si="1"/>
        <v>#DIV/0!</v>
      </c>
      <c r="S29" s="7"/>
      <c r="T29" s="15" t="e">
        <f>H29-Q29</f>
        <v>#DIV/0!</v>
      </c>
    </row>
    <row r="30" spans="2:20" ht="19.5" customHeight="1">
      <c r="B30" s="280"/>
      <c r="C30" s="281"/>
      <c r="D30" s="143" t="s">
        <v>67</v>
      </c>
      <c r="E30" s="239"/>
      <c r="F30" s="68"/>
      <c r="G30" s="7"/>
      <c r="H30" s="90">
        <f t="shared" si="4"/>
        <v>0</v>
      </c>
      <c r="I30" s="9"/>
      <c r="J30" s="103"/>
      <c r="K30" s="9"/>
      <c r="L30" s="103"/>
      <c r="M30" s="97"/>
      <c r="O30" s="12" t="e">
        <f t="shared" si="0"/>
        <v>#DIV/0!</v>
      </c>
      <c r="P30" s="7"/>
      <c r="Q30" s="15" t="e">
        <f t="shared" si="1"/>
        <v>#DIV/0!</v>
      </c>
      <c r="S30" s="7"/>
      <c r="T30" s="15" t="e">
        <f>H30-Q30</f>
        <v>#DIV/0!</v>
      </c>
    </row>
    <row r="31" spans="2:20" ht="19.5" customHeight="1">
      <c r="B31" s="282"/>
      <c r="C31" s="283"/>
      <c r="D31" s="63" t="s">
        <v>6</v>
      </c>
      <c r="E31" s="237"/>
      <c r="F31" s="67">
        <v>5</v>
      </c>
      <c r="G31" s="50"/>
      <c r="H31" s="90">
        <f t="shared" si="4"/>
        <v>0</v>
      </c>
      <c r="I31" s="24"/>
      <c r="J31" s="22">
        <f>SUM(J29:J30)</f>
        <v>0</v>
      </c>
      <c r="K31" s="24"/>
      <c r="L31" s="22">
        <f>SUM(L29:L30)</f>
        <v>0</v>
      </c>
      <c r="M31" s="22">
        <f>SUM(M29:M30)</f>
        <v>0</v>
      </c>
      <c r="O31" s="19" t="e">
        <f>SUM(O29:O30)</f>
        <v>#DIV/0!</v>
      </c>
      <c r="P31" s="50"/>
      <c r="Q31" s="22" t="e">
        <f>SUM(Q29:Q30)</f>
        <v>#DIV/0!</v>
      </c>
      <c r="S31" s="50"/>
      <c r="T31" s="22" t="e">
        <f>SUM(T29:T30)</f>
        <v>#DIV/0!</v>
      </c>
    </row>
    <row r="32" spans="2:21" ht="19.5" customHeight="1">
      <c r="B32" s="284" t="s">
        <v>3</v>
      </c>
      <c r="C32" s="285"/>
      <c r="D32" s="185" t="s">
        <v>34</v>
      </c>
      <c r="E32" s="235"/>
      <c r="F32" s="70"/>
      <c r="G32" s="28"/>
      <c r="H32" s="14">
        <f t="shared" si="4"/>
        <v>0</v>
      </c>
      <c r="I32" s="65"/>
      <c r="J32" s="102"/>
      <c r="K32" s="65"/>
      <c r="L32" s="102"/>
      <c r="M32" s="96"/>
      <c r="O32" s="12" t="e">
        <f t="shared" si="0"/>
        <v>#DIV/0!</v>
      </c>
      <c r="P32" s="7"/>
      <c r="Q32" s="15" t="e">
        <f>+J32+O32</f>
        <v>#DIV/0!</v>
      </c>
      <c r="S32" s="7"/>
      <c r="T32" s="15" t="e">
        <f>H32-Q32</f>
        <v>#DIV/0!</v>
      </c>
      <c r="U32" s="17"/>
    </row>
    <row r="33" spans="2:21" ht="19.5" customHeight="1">
      <c r="B33" s="286"/>
      <c r="C33" s="287"/>
      <c r="D33" s="221" t="s">
        <v>67</v>
      </c>
      <c r="E33" s="36"/>
      <c r="F33" s="72"/>
      <c r="G33" s="7"/>
      <c r="H33" s="90">
        <f>+J33+L33+M33</f>
        <v>0</v>
      </c>
      <c r="I33" s="9"/>
      <c r="J33" s="103"/>
      <c r="K33" s="9"/>
      <c r="L33" s="103"/>
      <c r="M33" s="97"/>
      <c r="O33" s="12" t="e">
        <f>ROUND(+M33*$J$8,0)</f>
        <v>#DIV/0!</v>
      </c>
      <c r="P33" s="7"/>
      <c r="Q33" s="15" t="e">
        <f>+J33+O33</f>
        <v>#DIV/0!</v>
      </c>
      <c r="S33" s="7"/>
      <c r="T33" s="15" t="e">
        <f>H33-Q33</f>
        <v>#DIV/0!</v>
      </c>
      <c r="U33" s="17"/>
    </row>
    <row r="34" spans="2:21" ht="19.5" customHeight="1">
      <c r="B34" s="288"/>
      <c r="C34" s="262"/>
      <c r="D34" s="88" t="s">
        <v>6</v>
      </c>
      <c r="E34" s="237"/>
      <c r="F34" s="67">
        <v>6</v>
      </c>
      <c r="G34" s="18"/>
      <c r="H34" s="141">
        <f t="shared" si="4"/>
        <v>0</v>
      </c>
      <c r="I34" s="24"/>
      <c r="J34" s="22">
        <f>SUM(J32:J33)</f>
        <v>0</v>
      </c>
      <c r="K34" s="24"/>
      <c r="L34" s="22">
        <f>SUM(L32:L33)</f>
        <v>0</v>
      </c>
      <c r="M34" s="22">
        <f>SUM(M32:M33)</f>
        <v>0</v>
      </c>
      <c r="O34" s="19" t="e">
        <f>SUM(O32:O33)</f>
        <v>#DIV/0!</v>
      </c>
      <c r="P34" s="50"/>
      <c r="Q34" s="22" t="e">
        <f>SUM(Q32:Q33)</f>
        <v>#DIV/0!</v>
      </c>
      <c r="S34" s="50"/>
      <c r="T34" s="22" t="e">
        <f>SUM(T32:T33)</f>
        <v>#DIV/0!</v>
      </c>
      <c r="U34" s="17" t="s">
        <v>174</v>
      </c>
    </row>
    <row r="35" spans="2:20" ht="19.5" customHeight="1">
      <c r="B35" s="289" t="s">
        <v>4</v>
      </c>
      <c r="C35" s="290"/>
      <c r="D35" s="185" t="s">
        <v>178</v>
      </c>
      <c r="E35" s="235"/>
      <c r="F35" s="70"/>
      <c r="G35" s="28"/>
      <c r="H35" s="28">
        <f t="shared" si="4"/>
        <v>0</v>
      </c>
      <c r="I35" s="65"/>
      <c r="J35" s="102"/>
      <c r="K35" s="65"/>
      <c r="L35" s="102"/>
      <c r="M35" s="96"/>
      <c r="O35" s="33" t="e">
        <f t="shared" si="0"/>
        <v>#DIV/0!</v>
      </c>
      <c r="P35" s="13"/>
      <c r="Q35" s="14" t="e">
        <f>+J35+O35</f>
        <v>#DIV/0!</v>
      </c>
      <c r="S35" s="13"/>
      <c r="T35" s="14" t="e">
        <f>H35-Q35</f>
        <v>#DIV/0!</v>
      </c>
    </row>
    <row r="36" spans="2:20" ht="19.5" customHeight="1">
      <c r="B36" s="291"/>
      <c r="C36" s="292"/>
      <c r="D36" s="88" t="s">
        <v>6</v>
      </c>
      <c r="E36" s="237"/>
      <c r="F36" s="67">
        <v>7</v>
      </c>
      <c r="G36" s="18"/>
      <c r="H36" s="18">
        <f>J36+L36+M36</f>
        <v>0</v>
      </c>
      <c r="I36" s="24"/>
      <c r="J36" s="22">
        <f>SUM(J35)</f>
        <v>0</v>
      </c>
      <c r="K36" s="24"/>
      <c r="L36" s="22">
        <f>SUM(L35)</f>
        <v>0</v>
      </c>
      <c r="M36" s="22">
        <f>SUM(M35)</f>
        <v>0</v>
      </c>
      <c r="O36" s="19" t="e">
        <f>SUM(O35)</f>
        <v>#DIV/0!</v>
      </c>
      <c r="P36" s="50"/>
      <c r="Q36" s="22" t="e">
        <f>SUM(Q35)</f>
        <v>#DIV/0!</v>
      </c>
      <c r="S36" s="50"/>
      <c r="T36" s="22" t="e">
        <f>SUM(T35)</f>
        <v>#DIV/0!</v>
      </c>
    </row>
    <row r="37" spans="2:20" ht="19.5" customHeight="1">
      <c r="B37" s="253" t="s">
        <v>21</v>
      </c>
      <c r="C37" s="254"/>
      <c r="D37" s="254"/>
      <c r="E37" s="255"/>
      <c r="F37" s="78">
        <v>8</v>
      </c>
      <c r="G37" s="73"/>
      <c r="H37" s="75">
        <f>+H13-H16-H23+H28-H31+H34-H36</f>
        <v>0</v>
      </c>
      <c r="I37" s="79"/>
      <c r="J37" s="92"/>
      <c r="K37" s="79"/>
      <c r="L37" s="92"/>
      <c r="M37" s="91"/>
      <c r="O37" s="91"/>
      <c r="P37" s="64"/>
      <c r="Q37" s="23" t="e">
        <f>+Q13-Q16-Q23+Q28-Q31+Q34-Q36</f>
        <v>#DIV/0!</v>
      </c>
      <c r="S37" s="64"/>
      <c r="T37" s="23" t="e">
        <f>+T13-T16-T23+T28-T31+T34-T36</f>
        <v>#DIV/0!</v>
      </c>
    </row>
    <row r="38" spans="2:20" ht="19.5" customHeight="1">
      <c r="B38" s="253" t="s">
        <v>5</v>
      </c>
      <c r="C38" s="254"/>
      <c r="D38" s="254"/>
      <c r="E38" s="255"/>
      <c r="F38" s="78">
        <v>9</v>
      </c>
      <c r="G38" s="73"/>
      <c r="H38" s="75">
        <f>+J38+L38+M38</f>
        <v>0</v>
      </c>
      <c r="I38" s="79"/>
      <c r="J38" s="105"/>
      <c r="K38" s="79"/>
      <c r="L38" s="105"/>
      <c r="M38" s="111"/>
      <c r="O38" s="74" t="e">
        <f>ROUND(+M38*$J$8,0)</f>
        <v>#DIV/0!</v>
      </c>
      <c r="P38" s="83"/>
      <c r="Q38" s="75" t="e">
        <f>+J38+O38</f>
        <v>#DIV/0!</v>
      </c>
      <c r="S38" s="83"/>
      <c r="T38" s="75" t="e">
        <f>H38-Q38</f>
        <v>#DIV/0!</v>
      </c>
    </row>
    <row r="39" spans="2:20" ht="19.5" customHeight="1">
      <c r="B39" s="253" t="s">
        <v>20</v>
      </c>
      <c r="C39" s="254"/>
      <c r="D39" s="254"/>
      <c r="E39" s="255"/>
      <c r="F39" s="78">
        <v>10</v>
      </c>
      <c r="G39" s="73"/>
      <c r="H39" s="75">
        <f>+J39+L39+M39</f>
        <v>0</v>
      </c>
      <c r="I39" s="79"/>
      <c r="J39" s="105"/>
      <c r="K39" s="79"/>
      <c r="L39" s="105"/>
      <c r="M39" s="111"/>
      <c r="O39" s="74" t="e">
        <f>ROUND(+M39*$J$8,0)</f>
        <v>#DIV/0!</v>
      </c>
      <c r="P39" s="83"/>
      <c r="Q39" s="75" t="e">
        <f>+J39+O39</f>
        <v>#DIV/0!</v>
      </c>
      <c r="S39" s="83"/>
      <c r="T39" s="75" t="e">
        <f>H39-Q39</f>
        <v>#DIV/0!</v>
      </c>
    </row>
    <row r="40" spans="2:20" ht="19.5" customHeight="1">
      <c r="B40" s="253" t="s">
        <v>22</v>
      </c>
      <c r="C40" s="254"/>
      <c r="D40" s="254"/>
      <c r="E40" s="255"/>
      <c r="F40" s="78">
        <v>11</v>
      </c>
      <c r="G40" s="73"/>
      <c r="H40" s="75">
        <f>+H37-H38+H39</f>
        <v>0</v>
      </c>
      <c r="I40" s="79"/>
      <c r="J40" s="92"/>
      <c r="K40" s="79"/>
      <c r="L40" s="92"/>
      <c r="M40" s="91"/>
      <c r="O40" s="91"/>
      <c r="P40" s="64"/>
      <c r="Q40" s="23" t="e">
        <f>+Q37-Q38+Q39</f>
        <v>#DIV/0!</v>
      </c>
      <c r="S40" s="64"/>
      <c r="T40" s="23" t="e">
        <f>+T37-T38+T39</f>
        <v>#DIV/0!</v>
      </c>
    </row>
    <row r="41" spans="2:20" ht="49.5" customHeight="1">
      <c r="B41" s="256" t="s">
        <v>184</v>
      </c>
      <c r="C41" s="257"/>
      <c r="D41" s="206" t="s">
        <v>161</v>
      </c>
      <c r="E41" s="240"/>
      <c r="F41" s="81">
        <v>12</v>
      </c>
      <c r="G41" s="53"/>
      <c r="H41" s="54">
        <f aca="true" t="shared" si="5" ref="H41:H46">+J41+L41+M41</f>
        <v>0</v>
      </c>
      <c r="I41" s="26"/>
      <c r="J41" s="106"/>
      <c r="K41" s="25"/>
      <c r="L41" s="108"/>
      <c r="M41" s="112"/>
      <c r="O41" s="6" t="e">
        <f aca="true" t="shared" si="6" ref="O41:O55">ROUND(+M41*$J$8,0)</f>
        <v>#DIV/0!</v>
      </c>
      <c r="P41" s="66"/>
      <c r="Q41" s="48" t="e">
        <f>+J41+O41</f>
        <v>#DIV/0!</v>
      </c>
      <c r="S41" s="66"/>
      <c r="T41" s="48" t="e">
        <f aca="true" t="shared" si="7" ref="T41:T47">H41-Q41</f>
        <v>#DIV/0!</v>
      </c>
    </row>
    <row r="42" spans="2:20" ht="38.25" customHeight="1">
      <c r="B42" s="258"/>
      <c r="C42" s="259"/>
      <c r="D42" s="207" t="s">
        <v>162</v>
      </c>
      <c r="E42" s="241"/>
      <c r="F42" s="68">
        <v>13</v>
      </c>
      <c r="G42" s="7"/>
      <c r="H42" s="15">
        <f t="shared" si="5"/>
        <v>0</v>
      </c>
      <c r="I42" s="27"/>
      <c r="J42" s="107"/>
      <c r="K42" s="9"/>
      <c r="L42" s="103"/>
      <c r="M42" s="113"/>
      <c r="O42" s="12" t="e">
        <f t="shared" si="6"/>
        <v>#DIV/0!</v>
      </c>
      <c r="P42" s="7"/>
      <c r="Q42" s="15" t="e">
        <f aca="true" t="shared" si="8" ref="Q42:Q47">+J42+O42</f>
        <v>#DIV/0!</v>
      </c>
      <c r="S42" s="7"/>
      <c r="T42" s="15" t="e">
        <f t="shared" si="7"/>
        <v>#DIV/0!</v>
      </c>
    </row>
    <row r="43" spans="2:20" ht="25.5" customHeight="1">
      <c r="B43" s="258"/>
      <c r="C43" s="259"/>
      <c r="D43" s="207" t="s">
        <v>163</v>
      </c>
      <c r="E43" s="241"/>
      <c r="F43" s="68">
        <v>14</v>
      </c>
      <c r="G43" s="7"/>
      <c r="H43" s="15">
        <f t="shared" si="5"/>
        <v>0</v>
      </c>
      <c r="I43" s="27"/>
      <c r="J43" s="107"/>
      <c r="K43" s="9"/>
      <c r="L43" s="103"/>
      <c r="M43" s="99"/>
      <c r="O43" s="12" t="e">
        <f t="shared" si="6"/>
        <v>#DIV/0!</v>
      </c>
      <c r="P43" s="7"/>
      <c r="Q43" s="15" t="e">
        <f t="shared" si="8"/>
        <v>#DIV/0!</v>
      </c>
      <c r="S43" s="7"/>
      <c r="T43" s="15" t="e">
        <f t="shared" si="7"/>
        <v>#DIV/0!</v>
      </c>
    </row>
    <row r="44" spans="2:20" ht="19.5" customHeight="1">
      <c r="B44" s="258"/>
      <c r="C44" s="259"/>
      <c r="D44" s="208" t="s">
        <v>164</v>
      </c>
      <c r="E44" s="241"/>
      <c r="F44" s="68">
        <v>15</v>
      </c>
      <c r="G44" s="7"/>
      <c r="H44" s="15">
        <f t="shared" si="5"/>
        <v>0</v>
      </c>
      <c r="I44" s="27"/>
      <c r="J44" s="107"/>
      <c r="K44" s="9"/>
      <c r="L44" s="103"/>
      <c r="M44" s="99"/>
      <c r="O44" s="12" t="e">
        <f t="shared" si="6"/>
        <v>#DIV/0!</v>
      </c>
      <c r="P44" s="7"/>
      <c r="Q44" s="15" t="e">
        <f t="shared" si="8"/>
        <v>#DIV/0!</v>
      </c>
      <c r="S44" s="7"/>
      <c r="T44" s="15" t="e">
        <f t="shared" si="7"/>
        <v>#DIV/0!</v>
      </c>
    </row>
    <row r="45" spans="2:20" ht="19.5" customHeight="1">
      <c r="B45" s="258"/>
      <c r="C45" s="259"/>
      <c r="D45" s="208" t="s">
        <v>165</v>
      </c>
      <c r="E45" s="241"/>
      <c r="F45" s="80">
        <v>17</v>
      </c>
      <c r="G45" s="7"/>
      <c r="H45" s="15">
        <f t="shared" si="5"/>
        <v>0</v>
      </c>
      <c r="I45" s="9"/>
      <c r="J45" s="103"/>
      <c r="K45" s="9"/>
      <c r="L45" s="103"/>
      <c r="M45" s="97"/>
      <c r="O45" s="12" t="e">
        <f t="shared" si="6"/>
        <v>#DIV/0!</v>
      </c>
      <c r="P45" s="66"/>
      <c r="Q45" s="15" t="e">
        <f t="shared" si="8"/>
        <v>#DIV/0!</v>
      </c>
      <c r="S45" s="66"/>
      <c r="T45" s="15" t="e">
        <f t="shared" si="7"/>
        <v>#DIV/0!</v>
      </c>
    </row>
    <row r="46" spans="2:20" ht="19.5" customHeight="1">
      <c r="B46" s="258"/>
      <c r="C46" s="259"/>
      <c r="D46" s="208" t="s">
        <v>157</v>
      </c>
      <c r="E46" s="241"/>
      <c r="F46" s="80">
        <v>18</v>
      </c>
      <c r="G46" s="7"/>
      <c r="H46" s="15">
        <f t="shared" si="5"/>
        <v>0</v>
      </c>
      <c r="I46" s="9"/>
      <c r="J46" s="103"/>
      <c r="K46" s="9"/>
      <c r="L46" s="103"/>
      <c r="M46" s="97"/>
      <c r="O46" s="12" t="e">
        <f t="shared" si="6"/>
        <v>#DIV/0!</v>
      </c>
      <c r="P46" s="7"/>
      <c r="Q46" s="15" t="e">
        <f t="shared" si="8"/>
        <v>#DIV/0!</v>
      </c>
      <c r="S46" s="7"/>
      <c r="T46" s="15" t="e">
        <f t="shared" si="7"/>
        <v>#DIV/0!</v>
      </c>
    </row>
    <row r="47" spans="2:20" ht="19.5" customHeight="1">
      <c r="B47" s="258"/>
      <c r="C47" s="259"/>
      <c r="D47" s="208" t="s">
        <v>166</v>
      </c>
      <c r="E47" s="241"/>
      <c r="F47" s="80">
        <v>19</v>
      </c>
      <c r="G47" s="7"/>
      <c r="H47" s="15">
        <f aca="true" t="shared" si="9" ref="H47:H55">+J47+L47+M47</f>
        <v>0</v>
      </c>
      <c r="I47" s="9"/>
      <c r="J47" s="103"/>
      <c r="K47" s="9"/>
      <c r="L47" s="103"/>
      <c r="M47" s="97"/>
      <c r="O47" s="12" t="e">
        <f t="shared" si="6"/>
        <v>#DIV/0!</v>
      </c>
      <c r="P47" s="7"/>
      <c r="Q47" s="15" t="e">
        <f t="shared" si="8"/>
        <v>#DIV/0!</v>
      </c>
      <c r="S47" s="7"/>
      <c r="T47" s="15" t="e">
        <f t="shared" si="7"/>
        <v>#DIV/0!</v>
      </c>
    </row>
    <row r="48" spans="2:20" ht="19.5" customHeight="1">
      <c r="B48" s="260"/>
      <c r="C48" s="261"/>
      <c r="D48" s="262" t="s">
        <v>30</v>
      </c>
      <c r="E48" s="263"/>
      <c r="F48" s="67">
        <v>20</v>
      </c>
      <c r="G48" s="50"/>
      <c r="H48" s="15">
        <f t="shared" si="9"/>
        <v>0</v>
      </c>
      <c r="I48" s="50"/>
      <c r="J48" s="22">
        <f>SUM(J41:J47)</f>
        <v>0</v>
      </c>
      <c r="K48" s="50"/>
      <c r="L48" s="22">
        <f>SUM(L41:L47)</f>
        <v>0</v>
      </c>
      <c r="M48" s="22">
        <f>SUM(M41:M47)</f>
        <v>0</v>
      </c>
      <c r="O48" s="20" t="e">
        <f>SUM(O41:O47)</f>
        <v>#DIV/0!</v>
      </c>
      <c r="P48" s="64"/>
      <c r="Q48" s="23" t="e">
        <f>SUM(Q41:Q47)</f>
        <v>#DIV/0!</v>
      </c>
      <c r="S48" s="64"/>
      <c r="T48" s="23" t="e">
        <f>SUM(T41:T47)</f>
        <v>#DIV/0!</v>
      </c>
    </row>
    <row r="49" spans="2:20" ht="22.5" customHeight="1">
      <c r="B49" s="264" t="s">
        <v>185</v>
      </c>
      <c r="C49" s="265"/>
      <c r="D49" s="209" t="s">
        <v>167</v>
      </c>
      <c r="E49" s="242"/>
      <c r="F49" s="68">
        <v>21</v>
      </c>
      <c r="G49" s="7"/>
      <c r="H49" s="54">
        <f t="shared" si="9"/>
        <v>0</v>
      </c>
      <c r="I49" s="65"/>
      <c r="J49" s="102"/>
      <c r="K49" s="65"/>
      <c r="L49" s="102"/>
      <c r="M49" s="114"/>
      <c r="O49" s="33" t="e">
        <f>ROUND(+M49*$J$8,0)</f>
        <v>#DIV/0!</v>
      </c>
      <c r="P49" s="13"/>
      <c r="Q49" s="14" t="e">
        <f aca="true" t="shared" si="10" ref="Q49:Q55">+J49+O49</f>
        <v>#DIV/0!</v>
      </c>
      <c r="S49" s="13"/>
      <c r="T49" s="14" t="e">
        <f aca="true" t="shared" si="11" ref="T49:T55">H49-Q49</f>
        <v>#DIV/0!</v>
      </c>
    </row>
    <row r="50" spans="2:20" ht="22.5" customHeight="1">
      <c r="B50" s="264"/>
      <c r="C50" s="265"/>
      <c r="D50" s="207" t="s">
        <v>168</v>
      </c>
      <c r="E50" s="243"/>
      <c r="F50" s="68">
        <v>22</v>
      </c>
      <c r="G50" s="7"/>
      <c r="H50" s="15">
        <f t="shared" si="9"/>
        <v>0</v>
      </c>
      <c r="I50" s="9"/>
      <c r="J50" s="103"/>
      <c r="K50" s="9"/>
      <c r="L50" s="103"/>
      <c r="M50" s="113"/>
      <c r="O50" s="12" t="e">
        <f t="shared" si="6"/>
        <v>#DIV/0!</v>
      </c>
      <c r="P50" s="7"/>
      <c r="Q50" s="15" t="e">
        <f t="shared" si="10"/>
        <v>#DIV/0!</v>
      </c>
      <c r="S50" s="7"/>
      <c r="T50" s="15" t="e">
        <f t="shared" si="11"/>
        <v>#DIV/0!</v>
      </c>
    </row>
    <row r="51" spans="2:20" ht="19.5" customHeight="1">
      <c r="B51" s="264"/>
      <c r="C51" s="265"/>
      <c r="D51" s="208" t="s">
        <v>169</v>
      </c>
      <c r="E51" s="243"/>
      <c r="F51" s="68">
        <v>23</v>
      </c>
      <c r="G51" s="7"/>
      <c r="H51" s="15">
        <f t="shared" si="9"/>
        <v>0</v>
      </c>
      <c r="I51" s="9"/>
      <c r="J51" s="103"/>
      <c r="K51" s="9"/>
      <c r="L51" s="103"/>
      <c r="M51" s="97"/>
      <c r="O51" s="12" t="e">
        <f t="shared" si="6"/>
        <v>#DIV/0!</v>
      </c>
      <c r="P51" s="7"/>
      <c r="Q51" s="15" t="e">
        <f t="shared" si="10"/>
        <v>#DIV/0!</v>
      </c>
      <c r="S51" s="7"/>
      <c r="T51" s="15" t="e">
        <f t="shared" si="11"/>
        <v>#DIV/0!</v>
      </c>
    </row>
    <row r="52" spans="2:20" ht="19.5" customHeight="1">
      <c r="B52" s="264"/>
      <c r="C52" s="265"/>
      <c r="D52" s="208" t="s">
        <v>166</v>
      </c>
      <c r="E52" s="243"/>
      <c r="F52" s="68">
        <v>24</v>
      </c>
      <c r="G52" s="7"/>
      <c r="H52" s="15">
        <f t="shared" si="9"/>
        <v>0</v>
      </c>
      <c r="I52" s="9"/>
      <c r="J52" s="103"/>
      <c r="K52" s="9"/>
      <c r="L52" s="103"/>
      <c r="M52" s="97"/>
      <c r="O52" s="12" t="e">
        <f t="shared" si="6"/>
        <v>#DIV/0!</v>
      </c>
      <c r="P52" s="7"/>
      <c r="Q52" s="15" t="e">
        <f t="shared" si="10"/>
        <v>#DIV/0!</v>
      </c>
      <c r="S52" s="7"/>
      <c r="T52" s="15" t="e">
        <f t="shared" si="11"/>
        <v>#DIV/0!</v>
      </c>
    </row>
    <row r="53" spans="2:20" ht="19.5" customHeight="1">
      <c r="B53" s="264"/>
      <c r="C53" s="265"/>
      <c r="D53" s="208" t="s">
        <v>166</v>
      </c>
      <c r="E53" s="243"/>
      <c r="F53" s="68">
        <v>25</v>
      </c>
      <c r="G53" s="7"/>
      <c r="H53" s="15">
        <f t="shared" si="9"/>
        <v>0</v>
      </c>
      <c r="I53" s="9"/>
      <c r="J53" s="103"/>
      <c r="K53" s="9"/>
      <c r="L53" s="103"/>
      <c r="M53" s="113"/>
      <c r="O53" s="12" t="e">
        <f t="shared" si="6"/>
        <v>#DIV/0!</v>
      </c>
      <c r="P53" s="7"/>
      <c r="Q53" s="15" t="e">
        <f t="shared" si="10"/>
        <v>#DIV/0!</v>
      </c>
      <c r="S53" s="7"/>
      <c r="T53" s="15" t="e">
        <f t="shared" si="11"/>
        <v>#DIV/0!</v>
      </c>
    </row>
    <row r="54" spans="2:20" ht="19.5" customHeight="1">
      <c r="B54" s="264"/>
      <c r="C54" s="265"/>
      <c r="D54" s="208" t="s">
        <v>166</v>
      </c>
      <c r="E54" s="243"/>
      <c r="F54" s="68">
        <v>26</v>
      </c>
      <c r="G54" s="7"/>
      <c r="H54" s="15">
        <f t="shared" si="9"/>
        <v>0</v>
      </c>
      <c r="I54" s="9"/>
      <c r="J54" s="103"/>
      <c r="K54" s="9"/>
      <c r="L54" s="103"/>
      <c r="M54" s="113"/>
      <c r="O54" s="12" t="e">
        <f t="shared" si="6"/>
        <v>#DIV/0!</v>
      </c>
      <c r="P54" s="7"/>
      <c r="Q54" s="15" t="e">
        <f t="shared" si="10"/>
        <v>#DIV/0!</v>
      </c>
      <c r="S54" s="7"/>
      <c r="T54" s="15" t="e">
        <f t="shared" si="11"/>
        <v>#DIV/0!</v>
      </c>
    </row>
    <row r="55" spans="2:20" ht="19.5" customHeight="1">
      <c r="B55" s="266"/>
      <c r="C55" s="267"/>
      <c r="D55" s="208" t="s">
        <v>166</v>
      </c>
      <c r="E55" s="243"/>
      <c r="F55" s="68">
        <v>27</v>
      </c>
      <c r="G55" s="7"/>
      <c r="H55" s="15">
        <f t="shared" si="9"/>
        <v>0</v>
      </c>
      <c r="I55" s="9"/>
      <c r="J55" s="103"/>
      <c r="K55" s="9"/>
      <c r="L55" s="103"/>
      <c r="M55" s="113"/>
      <c r="O55" s="12" t="e">
        <f t="shared" si="6"/>
        <v>#DIV/0!</v>
      </c>
      <c r="P55" s="58"/>
      <c r="Q55" s="15" t="e">
        <f t="shared" si="10"/>
        <v>#DIV/0!</v>
      </c>
      <c r="S55" s="58"/>
      <c r="T55" s="15" t="e">
        <f t="shared" si="11"/>
        <v>#DIV/0!</v>
      </c>
    </row>
    <row r="56" spans="2:20" ht="19.5" customHeight="1">
      <c r="B56" s="268"/>
      <c r="C56" s="269"/>
      <c r="D56" s="270" t="s">
        <v>29</v>
      </c>
      <c r="E56" s="271"/>
      <c r="F56" s="82">
        <v>28</v>
      </c>
      <c r="G56" s="66"/>
      <c r="H56" s="18">
        <f>J56+L56+M56</f>
        <v>0</v>
      </c>
      <c r="I56" s="66"/>
      <c r="J56" s="48">
        <f>SUM(J49:J55)</f>
        <v>0</v>
      </c>
      <c r="K56" s="66"/>
      <c r="L56" s="48">
        <f>SUM(L49:L55)</f>
        <v>0</v>
      </c>
      <c r="M56" s="48">
        <f>SUM(M49:M55)</f>
        <v>0</v>
      </c>
      <c r="O56" s="12" t="e">
        <f>SUM(O49:O55)</f>
        <v>#DIV/0!</v>
      </c>
      <c r="P56" s="50"/>
      <c r="Q56" s="15" t="e">
        <f>SUM(Q49:Q55)</f>
        <v>#DIV/0!</v>
      </c>
      <c r="S56" s="50"/>
      <c r="T56" s="15" t="e">
        <f>SUM(T49:T55)</f>
        <v>#DIV/0!</v>
      </c>
    </row>
    <row r="57" spans="2:20" ht="19.5" customHeight="1">
      <c r="B57" s="250" t="s">
        <v>180</v>
      </c>
      <c r="C57" s="251"/>
      <c r="D57" s="251"/>
      <c r="E57" s="252"/>
      <c r="F57" s="78">
        <v>29</v>
      </c>
      <c r="G57" s="83"/>
      <c r="H57" s="75">
        <f>+H40+H48-H56</f>
        <v>0</v>
      </c>
      <c r="I57" s="83"/>
      <c r="J57" s="92"/>
      <c r="K57" s="83"/>
      <c r="L57" s="92"/>
      <c r="M57" s="91"/>
      <c r="O57" s="91"/>
      <c r="P57" s="83"/>
      <c r="Q57" s="75" t="e">
        <f>+Q40+Q48-Q56</f>
        <v>#DIV/0!</v>
      </c>
      <c r="S57" s="83"/>
      <c r="T57" s="75" t="e">
        <f>+T40+T48-T56</f>
        <v>#DIV/0!</v>
      </c>
    </row>
    <row r="58" spans="5:17" ht="13.5">
      <c r="E58" s="36"/>
      <c r="F58" s="26"/>
      <c r="G58" s="5"/>
      <c r="H58" s="5"/>
      <c r="Q58" s="5" t="s">
        <v>173</v>
      </c>
    </row>
    <row r="59" spans="3:17" ht="13.5">
      <c r="C59" s="17"/>
      <c r="Q59" s="5" t="s">
        <v>175</v>
      </c>
    </row>
    <row r="60" spans="2:31" ht="50.25" customHeight="1">
      <c r="B60" s="248"/>
      <c r="C60" s="248"/>
      <c r="D60" s="249" t="s">
        <v>213</v>
      </c>
      <c r="E60" s="249"/>
      <c r="F60" s="249"/>
      <c r="G60" s="249"/>
      <c r="H60" s="249"/>
      <c r="I60" s="249"/>
      <c r="J60" s="249"/>
      <c r="K60" s="249"/>
      <c r="L60" s="249"/>
      <c r="M60" s="249"/>
      <c r="N60" s="249"/>
      <c r="O60" s="249"/>
      <c r="P60" s="249"/>
      <c r="Q60" s="249"/>
      <c r="R60" s="222"/>
      <c r="S60" s="222"/>
      <c r="T60" s="222"/>
      <c r="U60" s="222"/>
      <c r="V60" s="222"/>
      <c r="W60" s="222"/>
      <c r="X60" s="222"/>
      <c r="Y60" s="222"/>
      <c r="Z60" s="222"/>
      <c r="AA60" s="222"/>
      <c r="AB60" s="115"/>
      <c r="AC60" s="115"/>
      <c r="AD60" s="115"/>
      <c r="AE60" s="115"/>
    </row>
    <row r="61" spans="2:31" ht="13.5" customHeight="1">
      <c r="B61" s="115"/>
      <c r="C61" s="115"/>
      <c r="D61" s="249"/>
      <c r="E61" s="249"/>
      <c r="F61" s="249"/>
      <c r="G61" s="249"/>
      <c r="H61" s="249"/>
      <c r="I61" s="249"/>
      <c r="J61" s="249"/>
      <c r="K61" s="249"/>
      <c r="L61" s="249"/>
      <c r="M61" s="249"/>
      <c r="N61" s="249"/>
      <c r="O61" s="249"/>
      <c r="P61" s="249"/>
      <c r="Q61" s="249"/>
      <c r="R61" s="222"/>
      <c r="S61" s="222"/>
      <c r="T61" s="222"/>
      <c r="U61" s="222"/>
      <c r="V61" s="222"/>
      <c r="W61" s="222"/>
      <c r="X61" s="222"/>
      <c r="Y61" s="222"/>
      <c r="Z61" s="222"/>
      <c r="AA61" s="222"/>
      <c r="AB61" s="115"/>
      <c r="AC61" s="115"/>
      <c r="AD61" s="115"/>
      <c r="AE61" s="115"/>
    </row>
    <row r="62" spans="3:27" ht="13.5">
      <c r="C62" s="17"/>
      <c r="D62" s="249"/>
      <c r="E62" s="249"/>
      <c r="F62" s="249"/>
      <c r="G62" s="249"/>
      <c r="H62" s="249"/>
      <c r="I62" s="249"/>
      <c r="J62" s="249"/>
      <c r="K62" s="249"/>
      <c r="L62" s="249"/>
      <c r="M62" s="249"/>
      <c r="N62" s="249"/>
      <c r="O62" s="249"/>
      <c r="P62" s="249"/>
      <c r="Q62" s="249"/>
      <c r="R62" s="222"/>
      <c r="S62" s="222"/>
      <c r="T62" s="222"/>
      <c r="U62" s="222"/>
      <c r="V62" s="222"/>
      <c r="W62" s="222"/>
      <c r="X62" s="222"/>
      <c r="Y62" s="222"/>
      <c r="Z62" s="222"/>
      <c r="AA62" s="222"/>
    </row>
    <row r="63" ht="13.5">
      <c r="C63" s="17"/>
    </row>
    <row r="64" ht="13.5">
      <c r="C64" s="17"/>
    </row>
    <row r="65" ht="13.5">
      <c r="C65" s="17"/>
    </row>
    <row r="66" ht="13.5">
      <c r="C66" s="17"/>
    </row>
    <row r="67" ht="13.5">
      <c r="C67" s="17"/>
    </row>
    <row r="68" ht="13.5">
      <c r="C68" s="17"/>
    </row>
    <row r="69" ht="13.5">
      <c r="C69" s="17"/>
    </row>
    <row r="70" ht="13.5">
      <c r="C70" s="17"/>
    </row>
    <row r="71" ht="13.5">
      <c r="C71" s="17"/>
    </row>
    <row r="72" ht="13.5">
      <c r="C72" s="17"/>
    </row>
    <row r="73" ht="13.5">
      <c r="C73" s="17"/>
    </row>
    <row r="74" ht="13.5">
      <c r="C74" s="17"/>
    </row>
    <row r="75" ht="13.5">
      <c r="C75" s="17"/>
    </row>
    <row r="76" ht="13.5">
      <c r="C76" s="17"/>
    </row>
    <row r="77" ht="13.5">
      <c r="C77" s="17"/>
    </row>
    <row r="78" ht="13.5">
      <c r="C78" s="17"/>
    </row>
    <row r="79" ht="13.5">
      <c r="C79" s="17"/>
    </row>
    <row r="80" ht="13.5">
      <c r="C80" s="17"/>
    </row>
    <row r="81" ht="13.5">
      <c r="C81" s="17"/>
    </row>
    <row r="82" ht="13.5">
      <c r="C82" s="17"/>
    </row>
    <row r="83" ht="13.5">
      <c r="C83" s="17"/>
    </row>
    <row r="84" ht="13.5">
      <c r="C84" s="17"/>
    </row>
    <row r="85" ht="13.5">
      <c r="C85" s="17"/>
    </row>
    <row r="86" ht="13.5">
      <c r="C86" s="17"/>
    </row>
    <row r="87" ht="13.5">
      <c r="C87" s="17"/>
    </row>
    <row r="88" ht="13.5">
      <c r="C88" s="17"/>
    </row>
    <row r="89" ht="13.5">
      <c r="C89" s="17"/>
    </row>
    <row r="90" ht="13.5">
      <c r="C90" s="17"/>
    </row>
    <row r="91" ht="13.5">
      <c r="C91" s="17"/>
    </row>
    <row r="92" ht="13.5">
      <c r="C92" s="17"/>
    </row>
    <row r="93" ht="13.5">
      <c r="C93" s="17"/>
    </row>
    <row r="94" ht="13.5">
      <c r="C94" s="17"/>
    </row>
    <row r="95" ht="13.5">
      <c r="C95" s="17"/>
    </row>
  </sheetData>
  <sheetProtection password="CC11" sheet="1"/>
  <protectedRanges>
    <protectedRange sqref="C5:D6" name="範囲1"/>
    <protectedRange sqref="J5:J6" name="範囲2"/>
    <protectedRange sqref="L5:L6" name="範囲3"/>
    <protectedRange sqref="D14:D15" name="範囲4"/>
    <protectedRange sqref="J14:J15" name="範囲5"/>
    <protectedRange sqref="L14:L15" name="範囲6"/>
    <protectedRange sqref="M13:M15" name="範囲7"/>
    <protectedRange sqref="D17:D22" name="範囲8"/>
    <protectedRange sqref="J17:J22" name="範囲9"/>
    <protectedRange sqref="L17:L22" name="範囲10"/>
    <protectedRange sqref="M17:M22" name="範囲11"/>
    <protectedRange sqref="D24:D27" name="範囲12"/>
    <protectedRange sqref="J24:J27" name="範囲13"/>
    <protectedRange sqref="L24:L27" name="範囲14"/>
    <protectedRange sqref="L29:L30 L33" name="範囲15"/>
    <protectedRange sqref="M29:M30 M33" name="範囲16"/>
    <protectedRange sqref="D32:D33" name="範囲17"/>
    <protectedRange sqref="J32" name="範囲18"/>
    <protectedRange sqref="L32:M32" name="範囲19"/>
    <protectedRange sqref="D35" name="範囲20"/>
    <protectedRange sqref="J35" name="範囲21"/>
    <protectedRange sqref="L35:M35" name="範囲22"/>
    <protectedRange sqref="J38:J39" name="範囲23"/>
    <protectedRange sqref="L38:M39" name="範囲24"/>
    <protectedRange sqref="D41:D47" name="範囲25"/>
    <protectedRange sqref="J41:J47" name="範囲26"/>
    <protectedRange sqref="L41:L47" name="範囲27"/>
    <protectedRange sqref="M41:M47" name="範囲28"/>
    <protectedRange sqref="D49:E55" name="範囲29"/>
    <protectedRange sqref="J49:J55" name="範囲30"/>
    <protectedRange sqref="L49:M55" name="範囲31"/>
    <protectedRange sqref="M24:M27" name="範囲32"/>
    <protectedRange sqref="D29:D30" name="範囲33"/>
    <protectedRange sqref="J29:J30 J33" name="範囲34"/>
  </protectedRanges>
  <mergeCells count="39">
    <mergeCell ref="U3:V4"/>
    <mergeCell ref="S11:T11"/>
    <mergeCell ref="S12:T12"/>
    <mergeCell ref="G3:H4"/>
    <mergeCell ref="I3:J4"/>
    <mergeCell ref="K3:L4"/>
    <mergeCell ref="C5:D5"/>
    <mergeCell ref="C6:D6"/>
    <mergeCell ref="C7:D7"/>
    <mergeCell ref="C8:F8"/>
    <mergeCell ref="A10:D10"/>
    <mergeCell ref="B11:F12"/>
    <mergeCell ref="A2:D2"/>
    <mergeCell ref="C3:F4"/>
    <mergeCell ref="B13:C13"/>
    <mergeCell ref="B17:C23"/>
    <mergeCell ref="B14:C16"/>
    <mergeCell ref="G11:H12"/>
    <mergeCell ref="P11:Q11"/>
    <mergeCell ref="P12:Q12"/>
    <mergeCell ref="I11:L11"/>
    <mergeCell ref="I12:J12"/>
    <mergeCell ref="K12:L12"/>
    <mergeCell ref="B24:C28"/>
    <mergeCell ref="B29:C31"/>
    <mergeCell ref="B32:C34"/>
    <mergeCell ref="B35:C36"/>
    <mergeCell ref="B37:E37"/>
    <mergeCell ref="B38:E38"/>
    <mergeCell ref="U13:V14"/>
    <mergeCell ref="B60:C60"/>
    <mergeCell ref="D60:Q62"/>
    <mergeCell ref="B57:E57"/>
    <mergeCell ref="B39:E39"/>
    <mergeCell ref="B40:E40"/>
    <mergeCell ref="B41:C48"/>
    <mergeCell ref="D48:E48"/>
    <mergeCell ref="B49:C56"/>
    <mergeCell ref="D56:E56"/>
  </mergeCells>
  <printOptions/>
  <pageMargins left="0.5905511811023623" right="0.3937007874015748" top="0.5905511811023623" bottom="0.3937007874015748" header="0.5118110236220472" footer="0.5118110236220472"/>
  <pageSetup fitToHeight="0" fitToWidth="1" horizontalDpi="600" verticalDpi="600" orientation="portrait" paperSize="9" scale="57" r:id="rId4"/>
  <drawing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B2:AG47"/>
  <sheetViews>
    <sheetView view="pageBreakPreview" zoomScaleSheetLayoutView="100" zoomScalePageLayoutView="0" workbookViewId="0" topLeftCell="A37">
      <selection activeCell="U43" sqref="U43:Z43"/>
    </sheetView>
  </sheetViews>
  <sheetFormatPr defaultColWidth="9.00390625" defaultRowHeight="13.5"/>
  <cols>
    <col min="1" max="1" width="2.375" style="0" customWidth="1"/>
    <col min="2" max="3" width="1.625" style="115" customWidth="1"/>
    <col min="4" max="31" width="3.625" style="115" customWidth="1"/>
    <col min="32" max="32" width="10.875" style="0" customWidth="1"/>
    <col min="33" max="33" width="9.00390625" style="0" customWidth="1"/>
  </cols>
  <sheetData>
    <row r="1" ht="8.25" customHeight="1"/>
    <row r="2" spans="2:28" ht="19.5" customHeight="1">
      <c r="B2" s="332" t="s">
        <v>38</v>
      </c>
      <c r="C2" s="332"/>
      <c r="D2" s="332"/>
      <c r="E2" s="332"/>
      <c r="F2" s="332"/>
      <c r="G2" s="332"/>
      <c r="H2" s="332"/>
      <c r="I2" s="332"/>
      <c r="J2" s="332"/>
      <c r="K2" s="333"/>
      <c r="L2" s="334" t="s">
        <v>39</v>
      </c>
      <c r="M2" s="335"/>
      <c r="N2" s="336" t="s">
        <v>188</v>
      </c>
      <c r="O2" s="337"/>
      <c r="P2" s="337"/>
      <c r="Q2" s="337"/>
      <c r="R2" s="337"/>
      <c r="S2" s="338"/>
      <c r="T2" s="339" t="s">
        <v>40</v>
      </c>
      <c r="U2" s="340"/>
      <c r="V2" s="343"/>
      <c r="W2" s="344"/>
      <c r="X2" s="344"/>
      <c r="Y2" s="344"/>
      <c r="Z2" s="344"/>
      <c r="AA2" s="345"/>
      <c r="AB2" s="349" t="s">
        <v>41</v>
      </c>
    </row>
    <row r="3" spans="2:28" ht="19.5" customHeight="1">
      <c r="B3" s="332"/>
      <c r="C3" s="332"/>
      <c r="D3" s="332"/>
      <c r="E3" s="332"/>
      <c r="F3" s="332"/>
      <c r="G3" s="332"/>
      <c r="H3" s="332"/>
      <c r="I3" s="332"/>
      <c r="J3" s="332"/>
      <c r="K3" s="333"/>
      <c r="L3" s="351" t="s">
        <v>42</v>
      </c>
      <c r="M3" s="352"/>
      <c r="N3" s="353" t="s">
        <v>189</v>
      </c>
      <c r="O3" s="354"/>
      <c r="P3" s="354"/>
      <c r="Q3" s="354"/>
      <c r="R3" s="354"/>
      <c r="S3" s="355"/>
      <c r="T3" s="341"/>
      <c r="U3" s="342"/>
      <c r="V3" s="346"/>
      <c r="W3" s="347"/>
      <c r="X3" s="347"/>
      <c r="Y3" s="347"/>
      <c r="Z3" s="347"/>
      <c r="AA3" s="348"/>
      <c r="AB3" s="350"/>
    </row>
    <row r="4" spans="2:28" ht="19.5" customHeight="1">
      <c r="B4" s="117"/>
      <c r="C4" s="118"/>
      <c r="D4" s="339" t="s">
        <v>43</v>
      </c>
      <c r="E4" s="356"/>
      <c r="F4" s="356"/>
      <c r="G4" s="356"/>
      <c r="H4" s="356"/>
      <c r="I4" s="356"/>
      <c r="J4" s="356"/>
      <c r="K4" s="356"/>
      <c r="L4" s="356"/>
      <c r="M4" s="356"/>
      <c r="N4" s="356"/>
      <c r="O4" s="356"/>
      <c r="P4" s="356"/>
      <c r="Q4" s="356"/>
      <c r="R4" s="356"/>
      <c r="S4" s="356"/>
      <c r="T4" s="356"/>
      <c r="U4" s="339" t="s">
        <v>44</v>
      </c>
      <c r="V4" s="356"/>
      <c r="W4" s="356"/>
      <c r="X4" s="356"/>
      <c r="Y4" s="356"/>
      <c r="Z4" s="356"/>
      <c r="AA4" s="340"/>
      <c r="AB4" s="350"/>
    </row>
    <row r="5" spans="2:28" ht="19.5" customHeight="1">
      <c r="B5" s="119"/>
      <c r="C5" s="120"/>
      <c r="D5" s="357"/>
      <c r="E5" s="358"/>
      <c r="F5" s="358"/>
      <c r="G5" s="358"/>
      <c r="H5" s="358"/>
      <c r="I5" s="358"/>
      <c r="J5" s="358"/>
      <c r="K5" s="358"/>
      <c r="L5" s="358"/>
      <c r="M5" s="358"/>
      <c r="N5" s="358"/>
      <c r="O5" s="358"/>
      <c r="P5" s="358"/>
      <c r="Q5" s="358"/>
      <c r="R5" s="358"/>
      <c r="S5" s="358"/>
      <c r="T5" s="358"/>
      <c r="U5" s="357"/>
      <c r="V5" s="358"/>
      <c r="W5" s="358"/>
      <c r="X5" s="358"/>
      <c r="Y5" s="358"/>
      <c r="Z5" s="358"/>
      <c r="AA5" s="359"/>
      <c r="AB5" s="350"/>
    </row>
    <row r="6" spans="2:33" ht="19.5" customHeight="1">
      <c r="B6" s="121"/>
      <c r="C6" s="122"/>
      <c r="D6" s="374" t="s">
        <v>45</v>
      </c>
      <c r="E6" s="377" t="str">
        <f>'区分計算入力シート'!C5</f>
        <v>売上高</v>
      </c>
      <c r="F6" s="378"/>
      <c r="G6" s="378"/>
      <c r="H6" s="378"/>
      <c r="I6" s="378"/>
      <c r="J6" s="378"/>
      <c r="K6" s="378"/>
      <c r="L6" s="378"/>
      <c r="M6" s="378"/>
      <c r="N6" s="378"/>
      <c r="O6" s="378"/>
      <c r="P6" s="378"/>
      <c r="Q6" s="378"/>
      <c r="R6" s="378"/>
      <c r="S6" s="378"/>
      <c r="T6" s="378"/>
      <c r="U6" s="360" t="e">
        <f>'区分計算入力シート'!T13</f>
        <v>#DIV/0!</v>
      </c>
      <c r="V6" s="361"/>
      <c r="W6" s="361"/>
      <c r="X6" s="361"/>
      <c r="Y6" s="361"/>
      <c r="Z6" s="361"/>
      <c r="AA6" s="116" t="s">
        <v>46</v>
      </c>
      <c r="AB6" s="350"/>
      <c r="AC6" s="331" t="s">
        <v>220</v>
      </c>
      <c r="AD6" s="331"/>
      <c r="AE6" s="331"/>
      <c r="AF6" s="331"/>
      <c r="AG6" s="331"/>
    </row>
    <row r="7" spans="2:33" ht="19.5" customHeight="1">
      <c r="B7" s="121"/>
      <c r="C7" s="122"/>
      <c r="D7" s="374"/>
      <c r="E7" s="378"/>
      <c r="F7" s="378"/>
      <c r="G7" s="378"/>
      <c r="H7" s="378"/>
      <c r="I7" s="378"/>
      <c r="J7" s="378"/>
      <c r="K7" s="378"/>
      <c r="L7" s="378"/>
      <c r="M7" s="378"/>
      <c r="N7" s="378"/>
      <c r="O7" s="378"/>
      <c r="P7" s="378"/>
      <c r="Q7" s="378"/>
      <c r="R7" s="378"/>
      <c r="S7" s="378"/>
      <c r="T7" s="378"/>
      <c r="U7" s="362"/>
      <c r="V7" s="363"/>
      <c r="W7" s="363"/>
      <c r="X7" s="363"/>
      <c r="Y7" s="363"/>
      <c r="Z7" s="363"/>
      <c r="AA7" s="123"/>
      <c r="AB7" s="350"/>
      <c r="AC7" s="331"/>
      <c r="AD7" s="331"/>
      <c r="AE7" s="331"/>
      <c r="AF7" s="331"/>
      <c r="AG7" s="331"/>
    </row>
    <row r="8" spans="2:33" ht="19.5" customHeight="1">
      <c r="B8" s="121"/>
      <c r="C8" s="122"/>
      <c r="D8" s="374"/>
      <c r="E8" s="364" t="str">
        <f>'区分計算入力シート'!D24</f>
        <v>受取利息</v>
      </c>
      <c r="F8" s="365"/>
      <c r="G8" s="365"/>
      <c r="H8" s="365"/>
      <c r="I8" s="365"/>
      <c r="J8" s="365"/>
      <c r="K8" s="365"/>
      <c r="L8" s="365"/>
      <c r="M8" s="365"/>
      <c r="N8" s="365"/>
      <c r="O8" s="365"/>
      <c r="P8" s="365"/>
      <c r="Q8" s="365"/>
      <c r="R8" s="365"/>
      <c r="S8" s="365"/>
      <c r="T8" s="366"/>
      <c r="U8" s="370" t="e">
        <f>'区分計算入力シート'!T24</f>
        <v>#DIV/0!</v>
      </c>
      <c r="V8" s="371"/>
      <c r="W8" s="371"/>
      <c r="X8" s="371"/>
      <c r="Y8" s="371"/>
      <c r="Z8" s="371"/>
      <c r="AA8" s="124"/>
      <c r="AB8" s="350"/>
      <c r="AC8" s="331"/>
      <c r="AD8" s="331"/>
      <c r="AE8" s="331"/>
      <c r="AF8" s="331"/>
      <c r="AG8" s="331"/>
    </row>
    <row r="9" spans="2:28" ht="19.5" customHeight="1">
      <c r="B9" s="341" t="s">
        <v>47</v>
      </c>
      <c r="C9" s="342"/>
      <c r="D9" s="374"/>
      <c r="E9" s="367"/>
      <c r="F9" s="368"/>
      <c r="G9" s="368"/>
      <c r="H9" s="368"/>
      <c r="I9" s="368"/>
      <c r="J9" s="368"/>
      <c r="K9" s="368"/>
      <c r="L9" s="368"/>
      <c r="M9" s="368"/>
      <c r="N9" s="368"/>
      <c r="O9" s="368"/>
      <c r="P9" s="368"/>
      <c r="Q9" s="368"/>
      <c r="R9" s="368"/>
      <c r="S9" s="368"/>
      <c r="T9" s="369"/>
      <c r="U9" s="372"/>
      <c r="V9" s="373"/>
      <c r="W9" s="373"/>
      <c r="X9" s="373"/>
      <c r="Y9" s="373"/>
      <c r="Z9" s="373"/>
      <c r="AA9" s="125"/>
      <c r="AB9" s="350"/>
    </row>
    <row r="10" spans="2:28" ht="19.5" customHeight="1">
      <c r="B10" s="341" t="s">
        <v>48</v>
      </c>
      <c r="C10" s="342"/>
      <c r="D10" s="374"/>
      <c r="E10" s="364" t="s">
        <v>186</v>
      </c>
      <c r="F10" s="365"/>
      <c r="G10" s="365"/>
      <c r="H10" s="365"/>
      <c r="I10" s="365"/>
      <c r="J10" s="365"/>
      <c r="K10" s="365"/>
      <c r="L10" s="365"/>
      <c r="M10" s="365"/>
      <c r="N10" s="365"/>
      <c r="O10" s="365"/>
      <c r="P10" s="365"/>
      <c r="Q10" s="365"/>
      <c r="R10" s="365"/>
      <c r="S10" s="365"/>
      <c r="T10" s="366"/>
      <c r="U10" s="370" t="e">
        <f>'区分計算入力シート'!T25</f>
        <v>#DIV/0!</v>
      </c>
      <c r="V10" s="371"/>
      <c r="W10" s="371"/>
      <c r="X10" s="371"/>
      <c r="Y10" s="371"/>
      <c r="Z10" s="371"/>
      <c r="AA10" s="124"/>
      <c r="AB10" s="350"/>
    </row>
    <row r="11" spans="2:28" ht="19.5" customHeight="1">
      <c r="B11" s="341">
        <v>72</v>
      </c>
      <c r="C11" s="342"/>
      <c r="D11" s="374"/>
      <c r="E11" s="367"/>
      <c r="F11" s="368"/>
      <c r="G11" s="368"/>
      <c r="H11" s="368"/>
      <c r="I11" s="368"/>
      <c r="J11" s="368"/>
      <c r="K11" s="368"/>
      <c r="L11" s="368"/>
      <c r="M11" s="368"/>
      <c r="N11" s="368"/>
      <c r="O11" s="368"/>
      <c r="P11" s="368"/>
      <c r="Q11" s="368"/>
      <c r="R11" s="368"/>
      <c r="S11" s="368"/>
      <c r="T11" s="369"/>
      <c r="U11" s="372"/>
      <c r="V11" s="373"/>
      <c r="W11" s="373"/>
      <c r="X11" s="373"/>
      <c r="Y11" s="373"/>
      <c r="Z11" s="373"/>
      <c r="AA11" s="125"/>
      <c r="AB11" s="350"/>
    </row>
    <row r="12" spans="2:28" ht="19.5" customHeight="1">
      <c r="B12" s="341" t="s">
        <v>49</v>
      </c>
      <c r="C12" s="342"/>
      <c r="D12" s="374"/>
      <c r="E12" s="364" t="s">
        <v>187</v>
      </c>
      <c r="F12" s="365"/>
      <c r="G12" s="365"/>
      <c r="H12" s="365"/>
      <c r="I12" s="365"/>
      <c r="J12" s="365"/>
      <c r="K12" s="365"/>
      <c r="L12" s="365"/>
      <c r="M12" s="365"/>
      <c r="N12" s="365"/>
      <c r="O12" s="365"/>
      <c r="P12" s="365"/>
      <c r="Q12" s="365"/>
      <c r="R12" s="365"/>
      <c r="S12" s="365"/>
      <c r="T12" s="366"/>
      <c r="U12" s="370" t="e">
        <f>'区分計算入力シート'!T26+'区分計算入力シート'!T27</f>
        <v>#DIV/0!</v>
      </c>
      <c r="V12" s="371"/>
      <c r="W12" s="371"/>
      <c r="X12" s="371"/>
      <c r="Y12" s="371"/>
      <c r="Z12" s="371"/>
      <c r="AA12" s="124"/>
      <c r="AB12" s="350"/>
    </row>
    <row r="13" spans="2:28" ht="19.5" customHeight="1">
      <c r="B13" s="341" t="s">
        <v>50</v>
      </c>
      <c r="C13" s="342"/>
      <c r="D13" s="374"/>
      <c r="E13" s="367"/>
      <c r="F13" s="368"/>
      <c r="G13" s="368"/>
      <c r="H13" s="368"/>
      <c r="I13" s="368"/>
      <c r="J13" s="368"/>
      <c r="K13" s="368"/>
      <c r="L13" s="368"/>
      <c r="M13" s="368"/>
      <c r="N13" s="368"/>
      <c r="O13" s="368"/>
      <c r="P13" s="368"/>
      <c r="Q13" s="368"/>
      <c r="R13" s="368"/>
      <c r="S13" s="368"/>
      <c r="T13" s="369"/>
      <c r="U13" s="372"/>
      <c r="V13" s="373"/>
      <c r="W13" s="373"/>
      <c r="X13" s="373"/>
      <c r="Y13" s="373"/>
      <c r="Z13" s="373"/>
      <c r="AA13" s="125"/>
      <c r="AB13" s="350"/>
    </row>
    <row r="14" spans="2:27" ht="19.5" customHeight="1">
      <c r="B14" s="341">
        <v>24</v>
      </c>
      <c r="C14" s="342"/>
      <c r="D14" s="374"/>
      <c r="E14" s="364" t="str">
        <f>'区分計算入力シート'!B32</f>
        <v>特別利益</v>
      </c>
      <c r="F14" s="365"/>
      <c r="G14" s="365"/>
      <c r="H14" s="365"/>
      <c r="I14" s="365"/>
      <c r="J14" s="365"/>
      <c r="K14" s="365"/>
      <c r="L14" s="365"/>
      <c r="M14" s="365"/>
      <c r="N14" s="365"/>
      <c r="O14" s="365"/>
      <c r="P14" s="365"/>
      <c r="Q14" s="365"/>
      <c r="R14" s="365"/>
      <c r="S14" s="365"/>
      <c r="T14" s="366"/>
      <c r="U14" s="370" t="e">
        <f>'区分計算入力シート'!T34</f>
        <v>#DIV/0!</v>
      </c>
      <c r="V14" s="371"/>
      <c r="W14" s="371"/>
      <c r="X14" s="371"/>
      <c r="Y14" s="371"/>
      <c r="Z14" s="371"/>
      <c r="AA14" s="124"/>
    </row>
    <row r="15" spans="2:27" ht="19.5" customHeight="1">
      <c r="B15" s="341" t="s">
        <v>50</v>
      </c>
      <c r="C15" s="342"/>
      <c r="D15" s="374"/>
      <c r="E15" s="367"/>
      <c r="F15" s="368"/>
      <c r="G15" s="368"/>
      <c r="H15" s="368"/>
      <c r="I15" s="368"/>
      <c r="J15" s="368"/>
      <c r="K15" s="368"/>
      <c r="L15" s="368"/>
      <c r="M15" s="368"/>
      <c r="N15" s="368"/>
      <c r="O15" s="368"/>
      <c r="P15" s="368"/>
      <c r="Q15" s="368"/>
      <c r="R15" s="368"/>
      <c r="S15" s="368"/>
      <c r="T15" s="369"/>
      <c r="U15" s="372"/>
      <c r="V15" s="373"/>
      <c r="W15" s="373"/>
      <c r="X15" s="373"/>
      <c r="Y15" s="373"/>
      <c r="Z15" s="373"/>
      <c r="AA15" s="125"/>
    </row>
    <row r="16" spans="2:29" ht="19.5" customHeight="1">
      <c r="B16" s="341">
        <v>2</v>
      </c>
      <c r="C16" s="342"/>
      <c r="D16" s="374"/>
      <c r="E16" s="379" t="s">
        <v>66</v>
      </c>
      <c r="F16" s="365"/>
      <c r="G16" s="365"/>
      <c r="H16" s="365"/>
      <c r="I16" s="365"/>
      <c r="J16" s="365"/>
      <c r="K16" s="365"/>
      <c r="L16" s="365"/>
      <c r="M16" s="365"/>
      <c r="N16" s="365"/>
      <c r="O16" s="365"/>
      <c r="P16" s="365"/>
      <c r="Q16" s="365"/>
      <c r="R16" s="365"/>
      <c r="S16" s="365"/>
      <c r="T16" s="366"/>
      <c r="U16" s="386"/>
      <c r="V16" s="387"/>
      <c r="W16" s="387"/>
      <c r="X16" s="387"/>
      <c r="Y16" s="387"/>
      <c r="Z16" s="387"/>
      <c r="AA16" s="124"/>
      <c r="AC16" s="210"/>
    </row>
    <row r="17" spans="2:27" ht="19.5" customHeight="1">
      <c r="B17" s="341" t="s">
        <v>48</v>
      </c>
      <c r="C17" s="342"/>
      <c r="D17" s="374"/>
      <c r="E17" s="367"/>
      <c r="F17" s="368"/>
      <c r="G17" s="368"/>
      <c r="H17" s="368"/>
      <c r="I17" s="368"/>
      <c r="J17" s="368"/>
      <c r="K17" s="368"/>
      <c r="L17" s="368"/>
      <c r="M17" s="368"/>
      <c r="N17" s="368"/>
      <c r="O17" s="368"/>
      <c r="P17" s="368"/>
      <c r="Q17" s="368"/>
      <c r="R17" s="368"/>
      <c r="S17" s="368"/>
      <c r="T17" s="369"/>
      <c r="U17" s="388"/>
      <c r="V17" s="389"/>
      <c r="W17" s="389"/>
      <c r="X17" s="389"/>
      <c r="Y17" s="389"/>
      <c r="Z17" s="389"/>
      <c r="AA17" s="125"/>
    </row>
    <row r="18" spans="2:29" ht="19.5" customHeight="1">
      <c r="B18" s="341">
        <v>1</v>
      </c>
      <c r="C18" s="342"/>
      <c r="D18" s="374"/>
      <c r="E18" s="380"/>
      <c r="F18" s="381"/>
      <c r="G18" s="381"/>
      <c r="H18" s="381"/>
      <c r="I18" s="381"/>
      <c r="J18" s="381"/>
      <c r="K18" s="381"/>
      <c r="L18" s="381"/>
      <c r="M18" s="381"/>
      <c r="N18" s="381"/>
      <c r="O18" s="381"/>
      <c r="P18" s="381"/>
      <c r="Q18" s="381"/>
      <c r="R18" s="381"/>
      <c r="S18" s="381"/>
      <c r="T18" s="382"/>
      <c r="U18" s="386"/>
      <c r="V18" s="387"/>
      <c r="W18" s="387"/>
      <c r="X18" s="387"/>
      <c r="Y18" s="387"/>
      <c r="Z18" s="387"/>
      <c r="AA18" s="124"/>
      <c r="AC18" s="210" t="s">
        <v>179</v>
      </c>
    </row>
    <row r="19" spans="2:27" ht="19.5" customHeight="1">
      <c r="B19" s="341" t="s">
        <v>51</v>
      </c>
      <c r="C19" s="342"/>
      <c r="D19" s="374"/>
      <c r="E19" s="383"/>
      <c r="F19" s="384"/>
      <c r="G19" s="384"/>
      <c r="H19" s="384"/>
      <c r="I19" s="384"/>
      <c r="J19" s="384"/>
      <c r="K19" s="384"/>
      <c r="L19" s="384"/>
      <c r="M19" s="384"/>
      <c r="N19" s="384"/>
      <c r="O19" s="384"/>
      <c r="P19" s="384"/>
      <c r="Q19" s="384"/>
      <c r="R19" s="384"/>
      <c r="S19" s="384"/>
      <c r="T19" s="385"/>
      <c r="U19" s="388"/>
      <c r="V19" s="389"/>
      <c r="W19" s="389"/>
      <c r="X19" s="389"/>
      <c r="Y19" s="389"/>
      <c r="Z19" s="389"/>
      <c r="AA19" s="125"/>
    </row>
    <row r="20" spans="2:29" ht="19.5" customHeight="1">
      <c r="B20" s="341" t="s">
        <v>221</v>
      </c>
      <c r="C20" s="342"/>
      <c r="D20" s="374"/>
      <c r="E20" s="380"/>
      <c r="F20" s="381"/>
      <c r="G20" s="381"/>
      <c r="H20" s="381"/>
      <c r="I20" s="381"/>
      <c r="J20" s="381"/>
      <c r="K20" s="381"/>
      <c r="L20" s="381"/>
      <c r="M20" s="381"/>
      <c r="N20" s="381"/>
      <c r="O20" s="381"/>
      <c r="P20" s="381"/>
      <c r="Q20" s="381"/>
      <c r="R20" s="381"/>
      <c r="S20" s="381"/>
      <c r="T20" s="382"/>
      <c r="U20" s="386"/>
      <c r="V20" s="387"/>
      <c r="W20" s="387"/>
      <c r="X20" s="387"/>
      <c r="Y20" s="387"/>
      <c r="Z20" s="387"/>
      <c r="AA20" s="124"/>
      <c r="AC20" s="210"/>
    </row>
    <row r="21" spans="2:27" ht="19.5" customHeight="1">
      <c r="B21" s="341" t="s">
        <v>222</v>
      </c>
      <c r="C21" s="342"/>
      <c r="D21" s="374"/>
      <c r="E21" s="383"/>
      <c r="F21" s="384"/>
      <c r="G21" s="384"/>
      <c r="H21" s="384"/>
      <c r="I21" s="384"/>
      <c r="J21" s="384"/>
      <c r="K21" s="384"/>
      <c r="L21" s="384"/>
      <c r="M21" s="384"/>
      <c r="N21" s="384"/>
      <c r="O21" s="384"/>
      <c r="P21" s="384"/>
      <c r="Q21" s="384"/>
      <c r="R21" s="384"/>
      <c r="S21" s="384"/>
      <c r="T21" s="385"/>
      <c r="U21" s="388"/>
      <c r="V21" s="389"/>
      <c r="W21" s="389"/>
      <c r="X21" s="389"/>
      <c r="Y21" s="389"/>
      <c r="Z21" s="389"/>
      <c r="AA21" s="125"/>
    </row>
    <row r="22" spans="2:27" ht="19.5" customHeight="1">
      <c r="B22" s="341" t="s">
        <v>223</v>
      </c>
      <c r="C22" s="342"/>
      <c r="D22" s="375"/>
      <c r="E22" s="339" t="s">
        <v>6</v>
      </c>
      <c r="F22" s="356"/>
      <c r="G22" s="356"/>
      <c r="H22" s="356"/>
      <c r="I22" s="356"/>
      <c r="J22" s="356"/>
      <c r="K22" s="356"/>
      <c r="L22" s="356"/>
      <c r="M22" s="356"/>
      <c r="N22" s="356"/>
      <c r="O22" s="356"/>
      <c r="P22" s="356"/>
      <c r="Q22" s="356"/>
      <c r="R22" s="356"/>
      <c r="S22" s="356"/>
      <c r="T22" s="340" t="s">
        <v>52</v>
      </c>
      <c r="U22" s="370" t="e">
        <f>SUM(U6:Z21)</f>
        <v>#DIV/0!</v>
      </c>
      <c r="V22" s="371"/>
      <c r="W22" s="371"/>
      <c r="X22" s="371"/>
      <c r="Y22" s="371"/>
      <c r="Z22" s="371"/>
      <c r="AA22" s="124"/>
    </row>
    <row r="23" spans="2:27" ht="19.5" customHeight="1" thickBot="1">
      <c r="B23" s="341" t="s">
        <v>53</v>
      </c>
      <c r="C23" s="342"/>
      <c r="D23" s="376"/>
      <c r="E23" s="390"/>
      <c r="F23" s="391"/>
      <c r="G23" s="391"/>
      <c r="H23" s="391"/>
      <c r="I23" s="391"/>
      <c r="J23" s="391"/>
      <c r="K23" s="391"/>
      <c r="L23" s="391"/>
      <c r="M23" s="391"/>
      <c r="N23" s="391"/>
      <c r="O23" s="391"/>
      <c r="P23" s="391"/>
      <c r="Q23" s="391"/>
      <c r="R23" s="391"/>
      <c r="S23" s="391"/>
      <c r="T23" s="392"/>
      <c r="U23" s="393"/>
      <c r="V23" s="394"/>
      <c r="W23" s="394"/>
      <c r="X23" s="394"/>
      <c r="Y23" s="394"/>
      <c r="Z23" s="394"/>
      <c r="AA23" s="126"/>
    </row>
    <row r="24" spans="2:27" ht="19.5" customHeight="1" thickTop="1">
      <c r="B24" s="341" t="s">
        <v>224</v>
      </c>
      <c r="C24" s="342"/>
      <c r="D24" s="127"/>
      <c r="E24" s="395" t="s">
        <v>172</v>
      </c>
      <c r="F24" s="396"/>
      <c r="G24" s="396"/>
      <c r="H24" s="396"/>
      <c r="I24" s="396"/>
      <c r="J24" s="396"/>
      <c r="K24" s="396"/>
      <c r="L24" s="396"/>
      <c r="M24" s="396"/>
      <c r="N24" s="396"/>
      <c r="O24" s="396"/>
      <c r="P24" s="396"/>
      <c r="Q24" s="396"/>
      <c r="R24" s="396"/>
      <c r="S24" s="396"/>
      <c r="T24" s="397"/>
      <c r="U24" s="401" t="e">
        <f>U8</f>
        <v>#DIV/0!</v>
      </c>
      <c r="V24" s="402"/>
      <c r="W24" s="402"/>
      <c r="X24" s="402"/>
      <c r="Y24" s="402"/>
      <c r="Z24" s="402"/>
      <c r="AA24" s="128"/>
    </row>
    <row r="25" spans="2:27" ht="19.5" customHeight="1">
      <c r="B25" s="341" t="s">
        <v>225</v>
      </c>
      <c r="C25" s="342"/>
      <c r="D25" s="405" t="s">
        <v>54</v>
      </c>
      <c r="E25" s="398"/>
      <c r="F25" s="399"/>
      <c r="G25" s="399"/>
      <c r="H25" s="399"/>
      <c r="I25" s="399"/>
      <c r="J25" s="399"/>
      <c r="K25" s="399"/>
      <c r="L25" s="399"/>
      <c r="M25" s="399"/>
      <c r="N25" s="399"/>
      <c r="O25" s="399"/>
      <c r="P25" s="399"/>
      <c r="Q25" s="399"/>
      <c r="R25" s="399"/>
      <c r="S25" s="399"/>
      <c r="T25" s="400"/>
      <c r="U25" s="403"/>
      <c r="V25" s="404"/>
      <c r="W25" s="404"/>
      <c r="X25" s="404"/>
      <c r="Y25" s="404"/>
      <c r="Z25" s="404"/>
      <c r="AA25" s="122"/>
    </row>
    <row r="26" spans="2:29" ht="19.5" customHeight="1">
      <c r="B26" s="341" t="s">
        <v>226</v>
      </c>
      <c r="C26" s="342"/>
      <c r="D26" s="405"/>
      <c r="E26" s="364" t="s">
        <v>186</v>
      </c>
      <c r="F26" s="365"/>
      <c r="G26" s="365"/>
      <c r="H26" s="365"/>
      <c r="I26" s="365"/>
      <c r="J26" s="365"/>
      <c r="K26" s="365"/>
      <c r="L26" s="365"/>
      <c r="M26" s="365"/>
      <c r="N26" s="365"/>
      <c r="O26" s="365"/>
      <c r="P26" s="365"/>
      <c r="Q26" s="365"/>
      <c r="R26" s="365"/>
      <c r="S26" s="365"/>
      <c r="T26" s="366"/>
      <c r="U26" s="370" t="e">
        <f>U10</f>
        <v>#DIV/0!</v>
      </c>
      <c r="V26" s="371"/>
      <c r="W26" s="371"/>
      <c r="X26" s="371"/>
      <c r="Y26" s="371"/>
      <c r="Z26" s="371"/>
      <c r="AA26" s="124"/>
      <c r="AC26" s="210"/>
    </row>
    <row r="27" spans="2:29" ht="19.5" customHeight="1">
      <c r="B27" s="341" t="s">
        <v>55</v>
      </c>
      <c r="C27" s="342"/>
      <c r="D27" s="406"/>
      <c r="E27" s="367"/>
      <c r="F27" s="368"/>
      <c r="G27" s="368"/>
      <c r="H27" s="368"/>
      <c r="I27" s="368"/>
      <c r="J27" s="368"/>
      <c r="K27" s="368"/>
      <c r="L27" s="368"/>
      <c r="M27" s="368"/>
      <c r="N27" s="368"/>
      <c r="O27" s="368"/>
      <c r="P27" s="368"/>
      <c r="Q27" s="368"/>
      <c r="R27" s="368"/>
      <c r="S27" s="368"/>
      <c r="T27" s="369"/>
      <c r="U27" s="372"/>
      <c r="V27" s="373"/>
      <c r="W27" s="373"/>
      <c r="X27" s="373"/>
      <c r="Y27" s="373"/>
      <c r="Z27" s="373"/>
      <c r="AA27" s="125"/>
      <c r="AC27" s="210"/>
    </row>
    <row r="28" spans="2:29" ht="19.5" customHeight="1">
      <c r="B28" s="341" t="s">
        <v>56</v>
      </c>
      <c r="C28" s="342"/>
      <c r="D28" s="406"/>
      <c r="E28" s="380"/>
      <c r="F28" s="381"/>
      <c r="G28" s="381"/>
      <c r="H28" s="381"/>
      <c r="I28" s="381"/>
      <c r="J28" s="381"/>
      <c r="K28" s="381"/>
      <c r="L28" s="381"/>
      <c r="M28" s="381"/>
      <c r="N28" s="381"/>
      <c r="O28" s="381"/>
      <c r="P28" s="381"/>
      <c r="Q28" s="381"/>
      <c r="R28" s="381"/>
      <c r="S28" s="381"/>
      <c r="T28" s="382"/>
      <c r="U28" s="386"/>
      <c r="V28" s="387"/>
      <c r="W28" s="387"/>
      <c r="X28" s="387"/>
      <c r="Y28" s="387"/>
      <c r="Z28" s="387"/>
      <c r="AA28" s="122"/>
      <c r="AC28" s="210" t="s">
        <v>179</v>
      </c>
    </row>
    <row r="29" spans="2:27" ht="19.5" customHeight="1">
      <c r="B29" s="341" t="s">
        <v>57</v>
      </c>
      <c r="C29" s="342"/>
      <c r="D29" s="406"/>
      <c r="E29" s="383"/>
      <c r="F29" s="384"/>
      <c r="G29" s="384"/>
      <c r="H29" s="384"/>
      <c r="I29" s="384"/>
      <c r="J29" s="384"/>
      <c r="K29" s="384"/>
      <c r="L29" s="384"/>
      <c r="M29" s="384"/>
      <c r="N29" s="384"/>
      <c r="O29" s="384"/>
      <c r="P29" s="384"/>
      <c r="Q29" s="384"/>
      <c r="R29" s="384"/>
      <c r="S29" s="384"/>
      <c r="T29" s="385"/>
      <c r="U29" s="388"/>
      <c r="V29" s="389"/>
      <c r="W29" s="389"/>
      <c r="X29" s="389"/>
      <c r="Y29" s="389"/>
      <c r="Z29" s="389"/>
      <c r="AA29" s="125"/>
    </row>
    <row r="30" spans="2:27" ht="19.5" customHeight="1">
      <c r="B30" s="341"/>
      <c r="C30" s="342"/>
      <c r="D30" s="406"/>
      <c r="E30" s="380"/>
      <c r="F30" s="381"/>
      <c r="G30" s="381"/>
      <c r="H30" s="381"/>
      <c r="I30" s="381"/>
      <c r="J30" s="381"/>
      <c r="K30" s="381"/>
      <c r="L30" s="381"/>
      <c r="M30" s="381"/>
      <c r="N30" s="381"/>
      <c r="O30" s="381"/>
      <c r="P30" s="381"/>
      <c r="Q30" s="381"/>
      <c r="R30" s="381"/>
      <c r="S30" s="381"/>
      <c r="T30" s="382"/>
      <c r="U30" s="386"/>
      <c r="V30" s="387"/>
      <c r="W30" s="387"/>
      <c r="X30" s="387"/>
      <c r="Y30" s="387"/>
      <c r="Z30" s="387"/>
      <c r="AA30" s="124"/>
    </row>
    <row r="31" spans="2:27" ht="19.5" customHeight="1">
      <c r="B31" s="341"/>
      <c r="C31" s="342"/>
      <c r="D31" s="406"/>
      <c r="E31" s="383"/>
      <c r="F31" s="384"/>
      <c r="G31" s="384"/>
      <c r="H31" s="384"/>
      <c r="I31" s="384"/>
      <c r="J31" s="384"/>
      <c r="K31" s="384"/>
      <c r="L31" s="384"/>
      <c r="M31" s="384"/>
      <c r="N31" s="384"/>
      <c r="O31" s="384"/>
      <c r="P31" s="384"/>
      <c r="Q31" s="384"/>
      <c r="R31" s="384"/>
      <c r="S31" s="384"/>
      <c r="T31" s="385"/>
      <c r="U31" s="388"/>
      <c r="V31" s="389"/>
      <c r="W31" s="389"/>
      <c r="X31" s="389"/>
      <c r="Y31" s="389"/>
      <c r="Z31" s="389"/>
      <c r="AA31" s="125"/>
    </row>
    <row r="32" spans="2:27" ht="19.5" customHeight="1">
      <c r="B32" s="121"/>
      <c r="C32" s="122"/>
      <c r="D32" s="406"/>
      <c r="E32" s="380"/>
      <c r="F32" s="381"/>
      <c r="G32" s="381"/>
      <c r="H32" s="381"/>
      <c r="I32" s="381"/>
      <c r="J32" s="381"/>
      <c r="K32" s="381"/>
      <c r="L32" s="381"/>
      <c r="M32" s="381"/>
      <c r="N32" s="381"/>
      <c r="O32" s="381"/>
      <c r="P32" s="381"/>
      <c r="Q32" s="381"/>
      <c r="R32" s="381"/>
      <c r="S32" s="381"/>
      <c r="T32" s="382"/>
      <c r="U32" s="386"/>
      <c r="V32" s="387"/>
      <c r="W32" s="387"/>
      <c r="X32" s="387"/>
      <c r="Y32" s="387"/>
      <c r="Z32" s="387"/>
      <c r="AA32" s="124"/>
    </row>
    <row r="33" spans="2:27" ht="19.5" customHeight="1">
      <c r="B33" s="121"/>
      <c r="C33" s="122"/>
      <c r="D33" s="406"/>
      <c r="E33" s="383"/>
      <c r="F33" s="384"/>
      <c r="G33" s="384"/>
      <c r="H33" s="384"/>
      <c r="I33" s="384"/>
      <c r="J33" s="384"/>
      <c r="K33" s="384"/>
      <c r="L33" s="384"/>
      <c r="M33" s="384"/>
      <c r="N33" s="384"/>
      <c r="O33" s="384"/>
      <c r="P33" s="384"/>
      <c r="Q33" s="384"/>
      <c r="R33" s="384"/>
      <c r="S33" s="384"/>
      <c r="T33" s="385"/>
      <c r="U33" s="388"/>
      <c r="V33" s="389"/>
      <c r="W33" s="389"/>
      <c r="X33" s="389"/>
      <c r="Y33" s="389"/>
      <c r="Z33" s="389"/>
      <c r="AA33" s="125"/>
    </row>
    <row r="34" spans="2:27" ht="19.5" customHeight="1">
      <c r="B34" s="121"/>
      <c r="C34" s="122"/>
      <c r="D34" s="406"/>
      <c r="E34" s="339" t="s">
        <v>6</v>
      </c>
      <c r="F34" s="356"/>
      <c r="G34" s="356"/>
      <c r="H34" s="356"/>
      <c r="I34" s="356"/>
      <c r="J34" s="356"/>
      <c r="K34" s="356"/>
      <c r="L34" s="356"/>
      <c r="M34" s="356"/>
      <c r="N34" s="356"/>
      <c r="O34" s="356"/>
      <c r="P34" s="356"/>
      <c r="Q34" s="356"/>
      <c r="R34" s="356"/>
      <c r="S34" s="356"/>
      <c r="T34" s="340" t="s">
        <v>58</v>
      </c>
      <c r="U34" s="370" t="e">
        <f>SUM(U24:Z33)</f>
        <v>#DIV/0!</v>
      </c>
      <c r="V34" s="371"/>
      <c r="W34" s="371"/>
      <c r="X34" s="371"/>
      <c r="Y34" s="371"/>
      <c r="Z34" s="371"/>
      <c r="AA34" s="124"/>
    </row>
    <row r="35" spans="2:27" ht="19.5" customHeight="1">
      <c r="B35" s="121"/>
      <c r="C35" s="122"/>
      <c r="D35" s="406"/>
      <c r="E35" s="357"/>
      <c r="F35" s="358"/>
      <c r="G35" s="358"/>
      <c r="H35" s="358"/>
      <c r="I35" s="358"/>
      <c r="J35" s="358"/>
      <c r="K35" s="358"/>
      <c r="L35" s="358"/>
      <c r="M35" s="358"/>
      <c r="N35" s="358"/>
      <c r="O35" s="358"/>
      <c r="P35" s="358"/>
      <c r="Q35" s="358"/>
      <c r="R35" s="358"/>
      <c r="S35" s="358"/>
      <c r="T35" s="359"/>
      <c r="U35" s="372"/>
      <c r="V35" s="373"/>
      <c r="W35" s="373"/>
      <c r="X35" s="373"/>
      <c r="Y35" s="373"/>
      <c r="Z35" s="373"/>
      <c r="AA35" s="125"/>
    </row>
    <row r="36" spans="2:27" ht="39.75" customHeight="1">
      <c r="B36" s="129"/>
      <c r="C36" s="125"/>
      <c r="D36" s="407" t="s">
        <v>59</v>
      </c>
      <c r="E36" s="408"/>
      <c r="F36" s="408"/>
      <c r="G36" s="408"/>
      <c r="H36" s="408"/>
      <c r="I36" s="408"/>
      <c r="J36" s="408"/>
      <c r="K36" s="408"/>
      <c r="L36" s="408"/>
      <c r="M36" s="408"/>
      <c r="N36" s="408"/>
      <c r="O36" s="408"/>
      <c r="P36" s="408"/>
      <c r="Q36" s="408"/>
      <c r="R36" s="408"/>
      <c r="S36" s="408"/>
      <c r="T36" s="130" t="s">
        <v>60</v>
      </c>
      <c r="U36" s="409" t="e">
        <f>U22-U34</f>
        <v>#DIV/0!</v>
      </c>
      <c r="V36" s="410"/>
      <c r="W36" s="410"/>
      <c r="X36" s="410"/>
      <c r="Y36" s="410"/>
      <c r="Z36" s="410"/>
      <c r="AA36" s="131"/>
    </row>
    <row r="37" spans="2:27" ht="39.75" customHeight="1">
      <c r="B37" s="132"/>
      <c r="C37" s="133"/>
      <c r="D37" s="133"/>
      <c r="E37" s="328" t="s">
        <v>61</v>
      </c>
      <c r="F37" s="328"/>
      <c r="G37" s="328"/>
      <c r="H37" s="328"/>
      <c r="I37" s="328"/>
      <c r="J37" s="328"/>
      <c r="K37" s="328"/>
      <c r="L37" s="328"/>
      <c r="M37" s="328"/>
      <c r="N37" s="328"/>
      <c r="O37" s="328"/>
      <c r="P37" s="328"/>
      <c r="Q37" s="328"/>
      <c r="R37" s="133"/>
      <c r="S37" s="133"/>
      <c r="T37" s="130" t="s">
        <v>62</v>
      </c>
      <c r="U37" s="329"/>
      <c r="V37" s="329"/>
      <c r="W37" s="329"/>
      <c r="X37" s="329"/>
      <c r="Y37" s="329"/>
      <c r="Z37" s="330"/>
      <c r="AA37" s="131"/>
    </row>
    <row r="38" spans="2:27" ht="39.75" customHeight="1">
      <c r="B38" s="132"/>
      <c r="C38" s="133"/>
      <c r="D38" s="133"/>
      <c r="E38" s="328" t="s">
        <v>63</v>
      </c>
      <c r="F38" s="328"/>
      <c r="G38" s="328"/>
      <c r="H38" s="328"/>
      <c r="I38" s="328"/>
      <c r="J38" s="328"/>
      <c r="K38" s="328"/>
      <c r="L38" s="328"/>
      <c r="M38" s="328"/>
      <c r="N38" s="328"/>
      <c r="O38" s="328"/>
      <c r="P38" s="328"/>
      <c r="Q38" s="328"/>
      <c r="R38" s="133"/>
      <c r="S38" s="133"/>
      <c r="T38" s="130" t="s">
        <v>64</v>
      </c>
      <c r="U38" s="329"/>
      <c r="V38" s="329"/>
      <c r="W38" s="329"/>
      <c r="X38" s="329"/>
      <c r="Y38" s="329"/>
      <c r="Z38" s="330"/>
      <c r="AA38" s="131"/>
    </row>
    <row r="39" spans="2:27" ht="39.75" customHeight="1">
      <c r="B39" s="132"/>
      <c r="C39" s="133"/>
      <c r="D39" s="133"/>
      <c r="E39" s="328" t="s">
        <v>227</v>
      </c>
      <c r="F39" s="328"/>
      <c r="G39" s="328"/>
      <c r="H39" s="328"/>
      <c r="I39" s="328"/>
      <c r="J39" s="328"/>
      <c r="K39" s="328"/>
      <c r="L39" s="328"/>
      <c r="M39" s="328"/>
      <c r="N39" s="328"/>
      <c r="O39" s="328"/>
      <c r="P39" s="328"/>
      <c r="Q39" s="328"/>
      <c r="R39" s="133"/>
      <c r="S39" s="133"/>
      <c r="T39" s="130" t="s">
        <v>65</v>
      </c>
      <c r="U39" s="329"/>
      <c r="V39" s="329"/>
      <c r="W39" s="329"/>
      <c r="X39" s="329"/>
      <c r="Y39" s="329"/>
      <c r="Z39" s="330"/>
      <c r="AA39" s="131"/>
    </row>
    <row r="40" spans="2:27" ht="39.75" customHeight="1">
      <c r="B40" s="132"/>
      <c r="C40" s="133"/>
      <c r="D40" s="133"/>
      <c r="E40" s="328" t="s">
        <v>228</v>
      </c>
      <c r="F40" s="328"/>
      <c r="G40" s="328"/>
      <c r="H40" s="328"/>
      <c r="I40" s="328"/>
      <c r="J40" s="328"/>
      <c r="K40" s="328"/>
      <c r="L40" s="328"/>
      <c r="M40" s="328"/>
      <c r="N40" s="328"/>
      <c r="O40" s="328"/>
      <c r="P40" s="328"/>
      <c r="Q40" s="328"/>
      <c r="R40" s="133"/>
      <c r="S40" s="133"/>
      <c r="T40" s="130" t="s">
        <v>111</v>
      </c>
      <c r="U40" s="329"/>
      <c r="V40" s="329"/>
      <c r="W40" s="329"/>
      <c r="X40" s="329"/>
      <c r="Y40" s="329"/>
      <c r="Z40" s="330"/>
      <c r="AA40" s="131"/>
    </row>
    <row r="41" spans="2:27" ht="39.75" customHeight="1">
      <c r="B41" s="132"/>
      <c r="C41" s="133"/>
      <c r="D41" s="133"/>
      <c r="E41" s="328" t="s">
        <v>229</v>
      </c>
      <c r="F41" s="328"/>
      <c r="G41" s="328"/>
      <c r="H41" s="328"/>
      <c r="I41" s="328"/>
      <c r="J41" s="328"/>
      <c r="K41" s="328"/>
      <c r="L41" s="328"/>
      <c r="M41" s="328"/>
      <c r="N41" s="328"/>
      <c r="O41" s="328"/>
      <c r="P41" s="328"/>
      <c r="Q41" s="328"/>
      <c r="R41" s="133"/>
      <c r="S41" s="133"/>
      <c r="T41" s="130" t="s">
        <v>231</v>
      </c>
      <c r="U41" s="329"/>
      <c r="V41" s="329"/>
      <c r="W41" s="329"/>
      <c r="X41" s="329"/>
      <c r="Y41" s="329"/>
      <c r="Z41" s="330"/>
      <c r="AA41" s="131"/>
    </row>
    <row r="42" spans="2:27" ht="39.75" customHeight="1">
      <c r="B42" s="132"/>
      <c r="C42" s="133"/>
      <c r="D42" s="133"/>
      <c r="E42" s="328" t="s">
        <v>230</v>
      </c>
      <c r="F42" s="328"/>
      <c r="G42" s="328"/>
      <c r="H42" s="328"/>
      <c r="I42" s="328"/>
      <c r="J42" s="328"/>
      <c r="K42" s="328"/>
      <c r="L42" s="328"/>
      <c r="M42" s="328"/>
      <c r="N42" s="328"/>
      <c r="O42" s="328"/>
      <c r="P42" s="328"/>
      <c r="Q42" s="328"/>
      <c r="R42" s="133"/>
      <c r="S42" s="133"/>
      <c r="T42" s="130" t="s">
        <v>232</v>
      </c>
      <c r="U42" s="329"/>
      <c r="V42" s="329"/>
      <c r="W42" s="329"/>
      <c r="X42" s="329"/>
      <c r="Y42" s="329"/>
      <c r="Z42" s="330"/>
      <c r="AA42" s="131"/>
    </row>
    <row r="43" spans="2:27" ht="39.75" customHeight="1">
      <c r="B43" s="407" t="s">
        <v>233</v>
      </c>
      <c r="C43" s="408"/>
      <c r="D43" s="408"/>
      <c r="E43" s="408"/>
      <c r="F43" s="408"/>
      <c r="G43" s="408"/>
      <c r="H43" s="408"/>
      <c r="I43" s="408"/>
      <c r="J43" s="408"/>
      <c r="K43" s="408"/>
      <c r="L43" s="408"/>
      <c r="M43" s="408"/>
      <c r="N43" s="408"/>
      <c r="O43" s="408"/>
      <c r="P43" s="408"/>
      <c r="Q43" s="408"/>
      <c r="R43" s="408"/>
      <c r="S43" s="408"/>
      <c r="T43" s="130" t="s">
        <v>119</v>
      </c>
      <c r="U43" s="409" t="e">
        <f>U36-U37-U38-U39-U40-U41-U42</f>
        <v>#DIV/0!</v>
      </c>
      <c r="V43" s="410"/>
      <c r="W43" s="410"/>
      <c r="X43" s="410"/>
      <c r="Y43" s="410"/>
      <c r="Z43" s="410"/>
      <c r="AA43" s="131"/>
    </row>
    <row r="44" spans="2:27" ht="13.5">
      <c r="B44" s="134"/>
      <c r="C44" s="134"/>
      <c r="D44" s="135"/>
      <c r="E44" s="135"/>
      <c r="F44" s="135"/>
      <c r="G44" s="135"/>
      <c r="H44" s="135"/>
      <c r="I44" s="135"/>
      <c r="J44" s="135"/>
      <c r="K44" s="135"/>
      <c r="L44" s="135"/>
      <c r="M44" s="135"/>
      <c r="N44" s="135"/>
      <c r="O44" s="135"/>
      <c r="P44" s="135"/>
      <c r="Q44" s="135"/>
      <c r="R44" s="135"/>
      <c r="S44" s="135"/>
      <c r="T44" s="135"/>
      <c r="U44" s="136"/>
      <c r="V44" s="136"/>
      <c r="W44" s="136"/>
      <c r="X44" s="136"/>
      <c r="Y44" s="136"/>
      <c r="Z44" s="136"/>
      <c r="AA44" s="134"/>
    </row>
    <row r="45" spans="2:27" ht="50.25" customHeight="1">
      <c r="B45" s="248"/>
      <c r="C45" s="248"/>
      <c r="D45" s="249" t="s">
        <v>215</v>
      </c>
      <c r="E45" s="249"/>
      <c r="F45" s="249"/>
      <c r="G45" s="249"/>
      <c r="H45" s="249"/>
      <c r="I45" s="249"/>
      <c r="J45" s="249"/>
      <c r="K45" s="249"/>
      <c r="L45" s="249"/>
      <c r="M45" s="249"/>
      <c r="N45" s="249"/>
      <c r="O45" s="249"/>
      <c r="P45" s="249"/>
      <c r="Q45" s="249"/>
      <c r="R45" s="249"/>
      <c r="S45" s="249"/>
      <c r="T45" s="249"/>
      <c r="U45" s="249"/>
      <c r="V45" s="249"/>
      <c r="W45" s="249"/>
      <c r="X45" s="249"/>
      <c r="Y45" s="249"/>
      <c r="Z45" s="249"/>
      <c r="AA45" s="249"/>
    </row>
    <row r="46" spans="4:27" ht="13.5" customHeight="1">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row>
    <row r="47" spans="4:27" ht="13.5">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row>
  </sheetData>
  <sheetProtection formatCells="0" selectLockedCells="1"/>
  <mergeCells count="86">
    <mergeCell ref="B45:C45"/>
    <mergeCell ref="B18:C18"/>
    <mergeCell ref="E18:T19"/>
    <mergeCell ref="U18:Z19"/>
    <mergeCell ref="B19:C19"/>
    <mergeCell ref="U16:Z17"/>
    <mergeCell ref="E37:Q37"/>
    <mergeCell ref="U37:Z37"/>
    <mergeCell ref="E39:Q39"/>
    <mergeCell ref="U39:Z39"/>
    <mergeCell ref="B43:S43"/>
    <mergeCell ref="U43:Z43"/>
    <mergeCell ref="E32:T33"/>
    <mergeCell ref="U32:Z33"/>
    <mergeCell ref="E34:S35"/>
    <mergeCell ref="T34:T35"/>
    <mergeCell ref="U34:Z35"/>
    <mergeCell ref="D36:S36"/>
    <mergeCell ref="U36:Z36"/>
    <mergeCell ref="E38:Q38"/>
    <mergeCell ref="E28:T29"/>
    <mergeCell ref="U28:Z29"/>
    <mergeCell ref="B29:C29"/>
    <mergeCell ref="B30:C30"/>
    <mergeCell ref="E30:T31"/>
    <mergeCell ref="U30:Z31"/>
    <mergeCell ref="B31:C31"/>
    <mergeCell ref="B24:C24"/>
    <mergeCell ref="E24:T25"/>
    <mergeCell ref="U24:Z25"/>
    <mergeCell ref="B25:C25"/>
    <mergeCell ref="D25:D35"/>
    <mergeCell ref="B26:C26"/>
    <mergeCell ref="E26:T27"/>
    <mergeCell ref="U26:Z27"/>
    <mergeCell ref="B27:C27"/>
    <mergeCell ref="B28:C28"/>
    <mergeCell ref="E16:T17"/>
    <mergeCell ref="E20:T21"/>
    <mergeCell ref="U20:Z21"/>
    <mergeCell ref="B22:C22"/>
    <mergeCell ref="E22:S23"/>
    <mergeCell ref="T22:T23"/>
    <mergeCell ref="U22:Z23"/>
    <mergeCell ref="B23:C23"/>
    <mergeCell ref="B14:C14"/>
    <mergeCell ref="E14:T15"/>
    <mergeCell ref="U14:Z15"/>
    <mergeCell ref="B15:C15"/>
    <mergeCell ref="D6:D23"/>
    <mergeCell ref="E6:T7"/>
    <mergeCell ref="B16:C16"/>
    <mergeCell ref="B17:C17"/>
    <mergeCell ref="B20:C20"/>
    <mergeCell ref="B21:C21"/>
    <mergeCell ref="B9:C9"/>
    <mergeCell ref="B10:C10"/>
    <mergeCell ref="E10:T11"/>
    <mergeCell ref="U10:Z11"/>
    <mergeCell ref="B11:C11"/>
    <mergeCell ref="B12:C12"/>
    <mergeCell ref="E12:T13"/>
    <mergeCell ref="U12:Z13"/>
    <mergeCell ref="B13:C13"/>
    <mergeCell ref="N3:S3"/>
    <mergeCell ref="D4:T5"/>
    <mergeCell ref="U4:AA5"/>
    <mergeCell ref="U6:Z7"/>
    <mergeCell ref="E8:T9"/>
    <mergeCell ref="U8:Z9"/>
    <mergeCell ref="U38:Z38"/>
    <mergeCell ref="AC6:AG8"/>
    <mergeCell ref="D45:AA47"/>
    <mergeCell ref="B2:K3"/>
    <mergeCell ref="L2:M2"/>
    <mergeCell ref="N2:S2"/>
    <mergeCell ref="T2:U3"/>
    <mergeCell ref="V2:AA3"/>
    <mergeCell ref="AB2:AB13"/>
    <mergeCell ref="L3:M3"/>
    <mergeCell ref="E40:Q40"/>
    <mergeCell ref="U40:Z40"/>
    <mergeCell ref="E41:Q41"/>
    <mergeCell ref="U41:Z41"/>
    <mergeCell ref="E42:Q42"/>
    <mergeCell ref="U42:Z42"/>
  </mergeCells>
  <printOptions/>
  <pageMargins left="0.7" right="0.7" top="0.75" bottom="0.75" header="0.3" footer="0.3"/>
  <pageSetup fitToHeight="1" fitToWidth="1"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B2:AX90"/>
  <sheetViews>
    <sheetView view="pageBreakPreview" zoomScale="70" zoomScaleNormal="85" zoomScaleSheetLayoutView="70" zoomScalePageLayoutView="0" workbookViewId="0" topLeftCell="A1">
      <selection activeCell="G17" sqref="G17:T17"/>
    </sheetView>
  </sheetViews>
  <sheetFormatPr defaultColWidth="9.00390625" defaultRowHeight="13.5"/>
  <cols>
    <col min="1" max="1" width="1.875" style="145" customWidth="1"/>
    <col min="2" max="4" width="3.75390625" style="145" customWidth="1"/>
    <col min="5" max="5" width="30.25390625" style="145" customWidth="1"/>
    <col min="6" max="6" width="3.375" style="145" bestFit="1" customWidth="1"/>
    <col min="7" max="20" width="1.625" style="145" customWidth="1"/>
    <col min="21" max="21" width="3.875" style="145" customWidth="1"/>
    <col min="22" max="22" width="3.375" style="145" customWidth="1"/>
    <col min="23" max="23" width="8.75390625" style="145" customWidth="1"/>
    <col min="24" max="24" width="1.625" style="145" customWidth="1"/>
    <col min="25" max="25" width="3.00390625" style="145" customWidth="1"/>
    <col min="26" max="32" width="1.625" style="145" customWidth="1"/>
    <col min="33" max="34" width="1.4921875" style="145" customWidth="1"/>
    <col min="35" max="49" width="1.625" style="145" customWidth="1"/>
    <col min="50" max="50" width="2.875" style="145" bestFit="1" customWidth="1"/>
    <col min="51" max="51" width="2.00390625" style="0" customWidth="1"/>
  </cols>
  <sheetData>
    <row r="1" ht="14.25" thickBot="1"/>
    <row r="2" spans="2:50" ht="18.75" customHeight="1">
      <c r="B2" s="411" t="s">
        <v>68</v>
      </c>
      <c r="C2" s="412"/>
      <c r="D2" s="412"/>
      <c r="E2" s="412"/>
      <c r="F2" s="412"/>
      <c r="G2" s="412"/>
      <c r="H2" s="412"/>
      <c r="I2" s="412"/>
      <c r="J2" s="412"/>
      <c r="K2" s="412"/>
      <c r="L2" s="412"/>
      <c r="M2" s="412"/>
      <c r="N2" s="412"/>
      <c r="O2" s="412"/>
      <c r="P2" s="412"/>
      <c r="Q2" s="412"/>
      <c r="R2" s="412"/>
      <c r="S2" s="412"/>
      <c r="T2" s="412"/>
      <c r="U2" s="412"/>
      <c r="V2" s="412"/>
      <c r="W2" s="412"/>
      <c r="X2" s="417" t="s">
        <v>69</v>
      </c>
      <c r="Y2" s="417"/>
      <c r="Z2" s="412" t="s">
        <v>70</v>
      </c>
      <c r="AA2" s="412"/>
      <c r="AB2" s="412"/>
      <c r="AC2" s="412"/>
      <c r="AD2" s="412"/>
      <c r="AE2" s="412"/>
      <c r="AF2" s="412"/>
      <c r="AG2" s="412"/>
      <c r="AH2" s="436" t="s">
        <v>71</v>
      </c>
      <c r="AI2" s="436"/>
      <c r="AJ2" s="436"/>
      <c r="AK2" s="146" t="s">
        <v>72</v>
      </c>
      <c r="AL2" s="412" t="s">
        <v>73</v>
      </c>
      <c r="AM2" s="412"/>
      <c r="AN2" s="412"/>
      <c r="AO2" s="412"/>
      <c r="AP2" s="412"/>
      <c r="AQ2" s="412"/>
      <c r="AR2" s="412"/>
      <c r="AS2" s="412"/>
      <c r="AT2" s="412"/>
      <c r="AU2" s="436" t="s">
        <v>74</v>
      </c>
      <c r="AV2" s="436"/>
      <c r="AW2" s="446"/>
      <c r="AX2" s="447" t="s">
        <v>75</v>
      </c>
    </row>
    <row r="3" spans="2:50" ht="10.5" customHeight="1">
      <c r="B3" s="413"/>
      <c r="C3" s="414"/>
      <c r="D3" s="414"/>
      <c r="E3" s="414"/>
      <c r="F3" s="414"/>
      <c r="G3" s="414"/>
      <c r="H3" s="414"/>
      <c r="I3" s="414"/>
      <c r="J3" s="414"/>
      <c r="K3" s="414"/>
      <c r="L3" s="414"/>
      <c r="M3" s="414"/>
      <c r="N3" s="414"/>
      <c r="O3" s="414"/>
      <c r="P3" s="414"/>
      <c r="Q3" s="414"/>
      <c r="R3" s="414"/>
      <c r="S3" s="414"/>
      <c r="T3" s="414"/>
      <c r="U3" s="414"/>
      <c r="V3" s="414"/>
      <c r="W3" s="414"/>
      <c r="X3" s="418"/>
      <c r="Y3" s="418"/>
      <c r="Z3" s="437"/>
      <c r="AA3" s="439"/>
      <c r="AB3" s="439"/>
      <c r="AC3" s="439"/>
      <c r="AD3" s="439"/>
      <c r="AE3" s="439"/>
      <c r="AF3" s="439"/>
      <c r="AG3" s="441"/>
      <c r="AH3" s="437"/>
      <c r="AI3" s="439"/>
      <c r="AJ3" s="441"/>
      <c r="AK3" s="443"/>
      <c r="AL3" s="437"/>
      <c r="AM3" s="439"/>
      <c r="AN3" s="439"/>
      <c r="AO3" s="439"/>
      <c r="AP3" s="439"/>
      <c r="AQ3" s="439"/>
      <c r="AR3" s="439"/>
      <c r="AS3" s="439"/>
      <c r="AT3" s="441"/>
      <c r="AU3" s="437"/>
      <c r="AV3" s="439"/>
      <c r="AW3" s="450"/>
      <c r="AX3" s="447"/>
    </row>
    <row r="4" spans="2:50" ht="9.75" customHeight="1">
      <c r="B4" s="413"/>
      <c r="C4" s="414"/>
      <c r="D4" s="414"/>
      <c r="E4" s="414"/>
      <c r="F4" s="414"/>
      <c r="G4" s="414"/>
      <c r="H4" s="414"/>
      <c r="I4" s="414"/>
      <c r="J4" s="414"/>
      <c r="K4" s="414"/>
      <c r="L4" s="414"/>
      <c r="M4" s="414"/>
      <c r="N4" s="414"/>
      <c r="O4" s="414"/>
      <c r="P4" s="414"/>
      <c r="Q4" s="414"/>
      <c r="R4" s="414"/>
      <c r="S4" s="414"/>
      <c r="T4" s="414"/>
      <c r="U4" s="414"/>
      <c r="V4" s="414"/>
      <c r="W4" s="414"/>
      <c r="X4" s="419"/>
      <c r="Y4" s="419"/>
      <c r="Z4" s="438"/>
      <c r="AA4" s="440"/>
      <c r="AB4" s="440"/>
      <c r="AC4" s="440"/>
      <c r="AD4" s="440"/>
      <c r="AE4" s="440"/>
      <c r="AF4" s="440"/>
      <c r="AG4" s="442"/>
      <c r="AH4" s="438"/>
      <c r="AI4" s="440"/>
      <c r="AJ4" s="442"/>
      <c r="AK4" s="444"/>
      <c r="AL4" s="438"/>
      <c r="AM4" s="440"/>
      <c r="AN4" s="440"/>
      <c r="AO4" s="440"/>
      <c r="AP4" s="440"/>
      <c r="AQ4" s="440"/>
      <c r="AR4" s="440"/>
      <c r="AS4" s="440"/>
      <c r="AT4" s="442"/>
      <c r="AU4" s="438"/>
      <c r="AV4" s="440"/>
      <c r="AW4" s="451"/>
      <c r="AX4" s="447"/>
    </row>
    <row r="5" spans="2:50" ht="4.5" customHeight="1">
      <c r="B5" s="413"/>
      <c r="C5" s="414"/>
      <c r="D5" s="414"/>
      <c r="E5" s="414"/>
      <c r="F5" s="414"/>
      <c r="G5" s="414"/>
      <c r="H5" s="414"/>
      <c r="I5" s="414"/>
      <c r="J5" s="414"/>
      <c r="K5" s="414"/>
      <c r="L5" s="414"/>
      <c r="M5" s="414"/>
      <c r="N5" s="414"/>
      <c r="O5" s="414"/>
      <c r="P5" s="414"/>
      <c r="Q5" s="414"/>
      <c r="R5" s="414"/>
      <c r="S5" s="414"/>
      <c r="T5" s="414"/>
      <c r="U5" s="414"/>
      <c r="V5" s="414"/>
      <c r="W5" s="414"/>
      <c r="X5" s="419"/>
      <c r="Y5" s="419"/>
      <c r="Z5" s="147"/>
      <c r="AA5" s="148"/>
      <c r="AB5" s="148"/>
      <c r="AC5" s="148"/>
      <c r="AD5" s="148"/>
      <c r="AE5" s="148"/>
      <c r="AF5" s="148"/>
      <c r="AG5" s="149"/>
      <c r="AH5" s="147"/>
      <c r="AI5" s="148"/>
      <c r="AJ5" s="149"/>
      <c r="AK5" s="445"/>
      <c r="AL5" s="147"/>
      <c r="AM5" s="148"/>
      <c r="AN5" s="148"/>
      <c r="AO5" s="148"/>
      <c r="AP5" s="148"/>
      <c r="AQ5" s="148"/>
      <c r="AR5" s="148"/>
      <c r="AS5" s="148"/>
      <c r="AT5" s="149"/>
      <c r="AU5" s="147"/>
      <c r="AV5" s="148"/>
      <c r="AW5" s="150"/>
      <c r="AX5" s="447"/>
    </row>
    <row r="6" spans="2:50" ht="12" customHeight="1">
      <c r="B6" s="413"/>
      <c r="C6" s="414"/>
      <c r="D6" s="414"/>
      <c r="E6" s="414"/>
      <c r="F6" s="414"/>
      <c r="G6" s="414"/>
      <c r="H6" s="414"/>
      <c r="I6" s="414"/>
      <c r="J6" s="414"/>
      <c r="K6" s="414"/>
      <c r="L6" s="414"/>
      <c r="M6" s="414"/>
      <c r="N6" s="414"/>
      <c r="O6" s="414"/>
      <c r="P6" s="414"/>
      <c r="Q6" s="414"/>
      <c r="R6" s="414"/>
      <c r="S6" s="414"/>
      <c r="T6" s="414"/>
      <c r="U6" s="414"/>
      <c r="V6" s="414"/>
      <c r="W6" s="414"/>
      <c r="X6" s="414" t="s">
        <v>76</v>
      </c>
      <c r="Y6" s="414"/>
      <c r="Z6" s="414"/>
      <c r="AA6" s="414"/>
      <c r="AB6" s="414"/>
      <c r="AC6" s="414"/>
      <c r="AD6" s="414"/>
      <c r="AE6" s="414"/>
      <c r="AF6" s="414"/>
      <c r="AG6" s="414"/>
      <c r="AH6" s="414"/>
      <c r="AI6" s="414"/>
      <c r="AJ6" s="448"/>
      <c r="AK6" s="452"/>
      <c r="AL6" s="435" t="s">
        <v>77</v>
      </c>
      <c r="AM6" s="435"/>
      <c r="AN6" s="448"/>
      <c r="AO6" s="452"/>
      <c r="AP6" s="435" t="s">
        <v>78</v>
      </c>
      <c r="AQ6" s="435"/>
      <c r="AR6" s="448"/>
      <c r="AS6" s="452"/>
      <c r="AT6" s="435" t="s">
        <v>79</v>
      </c>
      <c r="AU6" s="435"/>
      <c r="AV6" s="414"/>
      <c r="AW6" s="454"/>
      <c r="AX6" s="447"/>
    </row>
    <row r="7" spans="2:50" ht="10.5" customHeight="1">
      <c r="B7" s="413"/>
      <c r="C7" s="414"/>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49"/>
      <c r="AK7" s="453"/>
      <c r="AL7" s="435"/>
      <c r="AM7" s="435"/>
      <c r="AN7" s="449"/>
      <c r="AO7" s="453"/>
      <c r="AP7" s="435"/>
      <c r="AQ7" s="435"/>
      <c r="AR7" s="449"/>
      <c r="AS7" s="453"/>
      <c r="AT7" s="435"/>
      <c r="AU7" s="435"/>
      <c r="AV7" s="414"/>
      <c r="AW7" s="454"/>
      <c r="AX7" s="447"/>
    </row>
    <row r="8" spans="2:50" ht="4.5" customHeight="1">
      <c r="B8" s="413"/>
      <c r="C8" s="414"/>
      <c r="D8" s="414"/>
      <c r="E8" s="414"/>
      <c r="F8" s="414"/>
      <c r="G8" s="414"/>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33"/>
      <c r="AH8" s="433"/>
      <c r="AI8" s="433"/>
      <c r="AJ8" s="151"/>
      <c r="AK8" s="152"/>
      <c r="AL8" s="414"/>
      <c r="AM8" s="414"/>
      <c r="AN8" s="151"/>
      <c r="AO8" s="152"/>
      <c r="AP8" s="414"/>
      <c r="AQ8" s="414"/>
      <c r="AR8" s="151"/>
      <c r="AS8" s="152"/>
      <c r="AT8" s="414"/>
      <c r="AU8" s="414"/>
      <c r="AV8" s="414"/>
      <c r="AW8" s="454"/>
      <c r="AX8" s="447"/>
    </row>
    <row r="9" spans="2:50" ht="12" customHeight="1">
      <c r="B9" s="413"/>
      <c r="C9" s="414"/>
      <c r="D9" s="414"/>
      <c r="E9" s="414"/>
      <c r="F9" s="414"/>
      <c r="G9" s="414"/>
      <c r="H9" s="414"/>
      <c r="I9" s="414"/>
      <c r="J9" s="414"/>
      <c r="K9" s="414"/>
      <c r="L9" s="414"/>
      <c r="M9" s="414"/>
      <c r="N9" s="414"/>
      <c r="O9" s="414"/>
      <c r="P9" s="414"/>
      <c r="Q9" s="414"/>
      <c r="R9" s="414"/>
      <c r="S9" s="414"/>
      <c r="T9" s="414"/>
      <c r="U9" s="414"/>
      <c r="V9" s="414"/>
      <c r="W9" s="414"/>
      <c r="X9" s="414"/>
      <c r="Y9" s="414"/>
      <c r="Z9" s="414"/>
      <c r="AA9" s="414"/>
      <c r="AB9" s="414"/>
      <c r="AC9" s="414"/>
      <c r="AD9" s="414"/>
      <c r="AE9" s="414"/>
      <c r="AF9" s="414"/>
      <c r="AG9" s="435"/>
      <c r="AH9" s="435"/>
      <c r="AI9" s="435"/>
      <c r="AJ9" s="448"/>
      <c r="AK9" s="452"/>
      <c r="AL9" s="435" t="s">
        <v>77</v>
      </c>
      <c r="AM9" s="435"/>
      <c r="AN9" s="448"/>
      <c r="AO9" s="452"/>
      <c r="AP9" s="435" t="s">
        <v>78</v>
      </c>
      <c r="AQ9" s="435"/>
      <c r="AR9" s="448"/>
      <c r="AS9" s="452"/>
      <c r="AT9" s="414" t="s">
        <v>80</v>
      </c>
      <c r="AU9" s="414"/>
      <c r="AV9" s="414"/>
      <c r="AW9" s="454"/>
      <c r="AX9" s="447"/>
    </row>
    <row r="10" spans="2:50" ht="12" customHeight="1">
      <c r="B10" s="413"/>
      <c r="C10" s="414"/>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49"/>
      <c r="AK10" s="453"/>
      <c r="AL10" s="435"/>
      <c r="AM10" s="435"/>
      <c r="AN10" s="449"/>
      <c r="AO10" s="453"/>
      <c r="AP10" s="435"/>
      <c r="AQ10" s="435"/>
      <c r="AR10" s="449"/>
      <c r="AS10" s="453"/>
      <c r="AT10" s="414"/>
      <c r="AU10" s="414"/>
      <c r="AV10" s="414"/>
      <c r="AW10" s="454"/>
      <c r="AX10" s="447"/>
    </row>
    <row r="11" spans="2:50" ht="4.5" customHeight="1" thickBot="1">
      <c r="B11" s="415"/>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153"/>
      <c r="AK11" s="154"/>
      <c r="AL11" s="416"/>
      <c r="AM11" s="416"/>
      <c r="AN11" s="153"/>
      <c r="AO11" s="154"/>
      <c r="AP11" s="416"/>
      <c r="AQ11" s="416"/>
      <c r="AR11" s="153"/>
      <c r="AS11" s="154"/>
      <c r="AT11" s="416"/>
      <c r="AU11" s="416"/>
      <c r="AV11" s="416"/>
      <c r="AW11" s="455"/>
      <c r="AX11" s="447"/>
    </row>
    <row r="12" spans="2:50" ht="13.5" customHeight="1">
      <c r="B12" s="456" t="s">
        <v>81</v>
      </c>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456"/>
      <c r="AM12" s="456"/>
      <c r="AN12" s="456"/>
      <c r="AO12" s="456"/>
      <c r="AP12" s="456"/>
      <c r="AQ12" s="456"/>
      <c r="AR12" s="456"/>
      <c r="AS12" s="456"/>
      <c r="AT12" s="456"/>
      <c r="AU12" s="456"/>
      <c r="AV12" s="456"/>
      <c r="AW12" s="456"/>
      <c r="AX12" s="447"/>
    </row>
    <row r="13" spans="2:50" ht="13.5" customHeight="1">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c r="AB13" s="457"/>
      <c r="AC13" s="457"/>
      <c r="AD13" s="457"/>
      <c r="AE13" s="457"/>
      <c r="AF13" s="457"/>
      <c r="AG13" s="457"/>
      <c r="AH13" s="457"/>
      <c r="AI13" s="457"/>
      <c r="AJ13" s="457"/>
      <c r="AK13" s="457"/>
      <c r="AL13" s="457"/>
      <c r="AM13" s="457"/>
      <c r="AN13" s="457"/>
      <c r="AO13" s="457"/>
      <c r="AP13" s="457"/>
      <c r="AQ13" s="457"/>
      <c r="AR13" s="457"/>
      <c r="AS13" s="457"/>
      <c r="AT13" s="457"/>
      <c r="AU13" s="457"/>
      <c r="AV13" s="457"/>
      <c r="AW13" s="457"/>
      <c r="AX13" s="447"/>
    </row>
    <row r="14" spans="2:50" ht="14.25" customHeight="1" thickBot="1">
      <c r="B14" s="458"/>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8"/>
      <c r="AM14" s="458"/>
      <c r="AN14" s="458"/>
      <c r="AO14" s="458"/>
      <c r="AP14" s="458"/>
      <c r="AQ14" s="458"/>
      <c r="AR14" s="458"/>
      <c r="AS14" s="458"/>
      <c r="AT14" s="458"/>
      <c r="AU14" s="458"/>
      <c r="AV14" s="458"/>
      <c r="AW14" s="458"/>
      <c r="AX14" s="447"/>
    </row>
    <row r="15" spans="2:50" ht="34.5" customHeight="1">
      <c r="B15" s="420" t="s">
        <v>82</v>
      </c>
      <c r="C15" s="421"/>
      <c r="D15" s="421"/>
      <c r="E15" s="421"/>
      <c r="F15" s="421"/>
      <c r="G15" s="421"/>
      <c r="H15" s="421"/>
      <c r="I15" s="421"/>
      <c r="J15" s="421"/>
      <c r="K15" s="421"/>
      <c r="L15" s="421"/>
      <c r="M15" s="421"/>
      <c r="N15" s="421"/>
      <c r="O15" s="421"/>
      <c r="P15" s="421"/>
      <c r="Q15" s="421"/>
      <c r="R15" s="421"/>
      <c r="S15" s="421"/>
      <c r="T15" s="422"/>
      <c r="U15" s="421" t="s">
        <v>83</v>
      </c>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3"/>
      <c r="AX15" s="447"/>
    </row>
    <row r="16" spans="2:50" ht="15.75" customHeight="1">
      <c r="B16" s="424" t="s">
        <v>84</v>
      </c>
      <c r="C16" s="425"/>
      <c r="D16" s="425"/>
      <c r="E16" s="426"/>
      <c r="F16" s="433" t="s">
        <v>85</v>
      </c>
      <c r="G16" s="155"/>
      <c r="H16" s="155" t="s">
        <v>86</v>
      </c>
      <c r="I16" s="156"/>
      <c r="J16" s="157" t="s">
        <v>87</v>
      </c>
      <c r="K16" s="155" t="s">
        <v>88</v>
      </c>
      <c r="L16" s="156"/>
      <c r="M16" s="157" t="s">
        <v>89</v>
      </c>
      <c r="N16" s="155" t="s">
        <v>90</v>
      </c>
      <c r="O16" s="156"/>
      <c r="P16" s="155"/>
      <c r="Q16" s="155" t="s">
        <v>91</v>
      </c>
      <c r="R16" s="156"/>
      <c r="S16" s="155"/>
      <c r="T16" s="158" t="s">
        <v>46</v>
      </c>
      <c r="U16" s="491" t="s">
        <v>92</v>
      </c>
      <c r="V16" s="468" t="s">
        <v>93</v>
      </c>
      <c r="W16" s="469"/>
      <c r="X16" s="469"/>
      <c r="Y16" s="469"/>
      <c r="Z16" s="469"/>
      <c r="AA16" s="469"/>
      <c r="AB16" s="469"/>
      <c r="AC16" s="469"/>
      <c r="AD16" s="469"/>
      <c r="AE16" s="469"/>
      <c r="AF16" s="469"/>
      <c r="AG16" s="469"/>
      <c r="AH16" s="469"/>
      <c r="AI16" s="469"/>
      <c r="AJ16" s="495" t="s">
        <v>205</v>
      </c>
      <c r="AK16" s="414"/>
      <c r="AL16" s="159"/>
      <c r="AM16" s="160"/>
      <c r="AN16" s="160"/>
      <c r="AO16" s="160"/>
      <c r="AP16" s="160"/>
      <c r="AQ16" s="160"/>
      <c r="AR16" s="160"/>
      <c r="AS16" s="160"/>
      <c r="AT16" s="160"/>
      <c r="AU16" s="160"/>
      <c r="AV16" s="459" t="s">
        <v>94</v>
      </c>
      <c r="AW16" s="460"/>
      <c r="AX16" s="447"/>
    </row>
    <row r="17" spans="2:50" ht="18" customHeight="1">
      <c r="B17" s="427"/>
      <c r="C17" s="428"/>
      <c r="D17" s="428"/>
      <c r="E17" s="429"/>
      <c r="F17" s="434"/>
      <c r="G17" s="496" t="e">
        <f>'区分計算入力シート'!Q57</f>
        <v>#DIV/0!</v>
      </c>
      <c r="H17" s="497"/>
      <c r="I17" s="497"/>
      <c r="J17" s="497"/>
      <c r="K17" s="497"/>
      <c r="L17" s="497"/>
      <c r="M17" s="497"/>
      <c r="N17" s="497"/>
      <c r="O17" s="497"/>
      <c r="P17" s="497"/>
      <c r="Q17" s="497"/>
      <c r="R17" s="497"/>
      <c r="S17" s="497"/>
      <c r="T17" s="498"/>
      <c r="U17" s="492"/>
      <c r="V17" s="493"/>
      <c r="W17" s="494"/>
      <c r="X17" s="494"/>
      <c r="Y17" s="494"/>
      <c r="Z17" s="494"/>
      <c r="AA17" s="494"/>
      <c r="AB17" s="494"/>
      <c r="AC17" s="494"/>
      <c r="AD17" s="494"/>
      <c r="AE17" s="494"/>
      <c r="AF17" s="494"/>
      <c r="AG17" s="494"/>
      <c r="AH17" s="494"/>
      <c r="AI17" s="494"/>
      <c r="AJ17" s="414"/>
      <c r="AK17" s="414"/>
      <c r="AL17" s="463"/>
      <c r="AM17" s="464"/>
      <c r="AN17" s="464"/>
      <c r="AO17" s="464"/>
      <c r="AP17" s="464"/>
      <c r="AQ17" s="464"/>
      <c r="AR17" s="464"/>
      <c r="AS17" s="464"/>
      <c r="AT17" s="464"/>
      <c r="AU17" s="464"/>
      <c r="AV17" s="461"/>
      <c r="AW17" s="462"/>
      <c r="AX17" s="447"/>
    </row>
    <row r="18" spans="2:50" ht="4.5" customHeight="1">
      <c r="B18" s="430"/>
      <c r="C18" s="431"/>
      <c r="D18" s="431"/>
      <c r="E18" s="432"/>
      <c r="F18" s="435"/>
      <c r="G18" s="161"/>
      <c r="H18" s="162"/>
      <c r="I18" s="163"/>
      <c r="J18" s="164"/>
      <c r="K18" s="162"/>
      <c r="L18" s="163"/>
      <c r="M18" s="164"/>
      <c r="N18" s="162"/>
      <c r="O18" s="163"/>
      <c r="P18" s="164"/>
      <c r="Q18" s="162"/>
      <c r="R18" s="163"/>
      <c r="S18" s="164"/>
      <c r="T18" s="165"/>
      <c r="U18" s="492"/>
      <c r="V18" s="471"/>
      <c r="W18" s="472"/>
      <c r="X18" s="472"/>
      <c r="Y18" s="472"/>
      <c r="Z18" s="472"/>
      <c r="AA18" s="472"/>
      <c r="AB18" s="472"/>
      <c r="AC18" s="472"/>
      <c r="AD18" s="472"/>
      <c r="AE18" s="472"/>
      <c r="AF18" s="472"/>
      <c r="AG18" s="472"/>
      <c r="AH18" s="472"/>
      <c r="AI18" s="472"/>
      <c r="AJ18" s="414"/>
      <c r="AK18" s="414"/>
      <c r="AL18" s="162"/>
      <c r="AM18" s="161"/>
      <c r="AN18" s="161"/>
      <c r="AO18" s="161"/>
      <c r="AP18" s="161"/>
      <c r="AQ18" s="161"/>
      <c r="AR18" s="161"/>
      <c r="AS18" s="161"/>
      <c r="AT18" s="161"/>
      <c r="AU18" s="161"/>
      <c r="AV18" s="161"/>
      <c r="AW18" s="166"/>
      <c r="AX18" s="447"/>
    </row>
    <row r="19" spans="2:50" ht="31.5" customHeight="1">
      <c r="B19" s="465" t="s">
        <v>95</v>
      </c>
      <c r="C19" s="468" t="s">
        <v>96</v>
      </c>
      <c r="D19" s="469"/>
      <c r="E19" s="470"/>
      <c r="F19" s="433" t="s">
        <v>97</v>
      </c>
      <c r="G19" s="186"/>
      <c r="H19" s="187"/>
      <c r="I19" s="188"/>
      <c r="J19" s="187"/>
      <c r="K19" s="187"/>
      <c r="L19" s="188"/>
      <c r="M19" s="187"/>
      <c r="N19" s="187"/>
      <c r="O19" s="188"/>
      <c r="P19" s="187"/>
      <c r="Q19" s="187"/>
      <c r="R19" s="188"/>
      <c r="S19" s="187"/>
      <c r="T19" s="189"/>
      <c r="U19" s="492"/>
      <c r="V19" s="474" t="s">
        <v>98</v>
      </c>
      <c r="W19" s="475"/>
      <c r="X19" s="475"/>
      <c r="Y19" s="475"/>
      <c r="Z19" s="475"/>
      <c r="AA19" s="475"/>
      <c r="AB19" s="475"/>
      <c r="AC19" s="475"/>
      <c r="AD19" s="475"/>
      <c r="AE19" s="475"/>
      <c r="AF19" s="475"/>
      <c r="AG19" s="475"/>
      <c r="AH19" s="475"/>
      <c r="AI19" s="475"/>
      <c r="AJ19" s="478" t="s">
        <v>206</v>
      </c>
      <c r="AK19" s="479"/>
      <c r="AL19" s="463"/>
      <c r="AM19" s="464"/>
      <c r="AN19" s="464"/>
      <c r="AO19" s="464"/>
      <c r="AP19" s="464"/>
      <c r="AQ19" s="464"/>
      <c r="AR19" s="464"/>
      <c r="AS19" s="464"/>
      <c r="AT19" s="464"/>
      <c r="AU19" s="464"/>
      <c r="AV19" s="167"/>
      <c r="AW19" s="168"/>
      <c r="AX19" s="447"/>
    </row>
    <row r="20" spans="2:50" ht="4.5" customHeight="1">
      <c r="B20" s="466"/>
      <c r="C20" s="471"/>
      <c r="D20" s="472"/>
      <c r="E20" s="473"/>
      <c r="F20" s="435"/>
      <c r="G20" s="190"/>
      <c r="H20" s="191"/>
      <c r="I20" s="192"/>
      <c r="J20" s="193"/>
      <c r="K20" s="191"/>
      <c r="L20" s="192"/>
      <c r="M20" s="193"/>
      <c r="N20" s="191"/>
      <c r="O20" s="192"/>
      <c r="P20" s="193"/>
      <c r="Q20" s="191"/>
      <c r="R20" s="192"/>
      <c r="S20" s="193"/>
      <c r="T20" s="194"/>
      <c r="U20" s="492"/>
      <c r="V20" s="476"/>
      <c r="W20" s="477"/>
      <c r="X20" s="477"/>
      <c r="Y20" s="477"/>
      <c r="Z20" s="477"/>
      <c r="AA20" s="477"/>
      <c r="AB20" s="477"/>
      <c r="AC20" s="477"/>
      <c r="AD20" s="477"/>
      <c r="AE20" s="477"/>
      <c r="AF20" s="477"/>
      <c r="AG20" s="477"/>
      <c r="AH20" s="477"/>
      <c r="AI20" s="477"/>
      <c r="AJ20" s="480"/>
      <c r="AK20" s="481"/>
      <c r="AL20" s="162"/>
      <c r="AM20" s="161"/>
      <c r="AN20" s="161"/>
      <c r="AO20" s="161"/>
      <c r="AP20" s="161"/>
      <c r="AQ20" s="161"/>
      <c r="AR20" s="161"/>
      <c r="AS20" s="161"/>
      <c r="AT20" s="161"/>
      <c r="AU20" s="161"/>
      <c r="AV20" s="161"/>
      <c r="AW20" s="166"/>
      <c r="AX20" s="447"/>
    </row>
    <row r="21" spans="2:50" ht="31.5" customHeight="1">
      <c r="B21" s="466"/>
      <c r="C21" s="468" t="s">
        <v>99</v>
      </c>
      <c r="D21" s="469"/>
      <c r="E21" s="470"/>
      <c r="F21" s="433" t="s">
        <v>100</v>
      </c>
      <c r="G21" s="186"/>
      <c r="H21" s="187"/>
      <c r="I21" s="188"/>
      <c r="J21" s="187"/>
      <c r="K21" s="187"/>
      <c r="L21" s="188"/>
      <c r="M21" s="187"/>
      <c r="N21" s="187"/>
      <c r="O21" s="188"/>
      <c r="P21" s="187"/>
      <c r="Q21" s="187"/>
      <c r="R21" s="188"/>
      <c r="S21" s="187"/>
      <c r="T21" s="189"/>
      <c r="U21" s="492"/>
      <c r="V21" s="468" t="s">
        <v>212</v>
      </c>
      <c r="W21" s="469"/>
      <c r="X21" s="469"/>
      <c r="Y21" s="469"/>
      <c r="Z21" s="469"/>
      <c r="AA21" s="469"/>
      <c r="AB21" s="469"/>
      <c r="AC21" s="469"/>
      <c r="AD21" s="469"/>
      <c r="AE21" s="469"/>
      <c r="AF21" s="469"/>
      <c r="AG21" s="469"/>
      <c r="AH21" s="469"/>
      <c r="AI21" s="469"/>
      <c r="AJ21" s="478" t="s">
        <v>207</v>
      </c>
      <c r="AK21" s="479"/>
      <c r="AL21" s="463"/>
      <c r="AM21" s="464"/>
      <c r="AN21" s="464"/>
      <c r="AO21" s="464"/>
      <c r="AP21" s="464"/>
      <c r="AQ21" s="464"/>
      <c r="AR21" s="464"/>
      <c r="AS21" s="464"/>
      <c r="AT21" s="464"/>
      <c r="AU21" s="464"/>
      <c r="AV21" s="459" t="s">
        <v>46</v>
      </c>
      <c r="AW21" s="460"/>
      <c r="AX21" s="447"/>
    </row>
    <row r="22" spans="2:50" ht="4.5" customHeight="1">
      <c r="B22" s="466"/>
      <c r="C22" s="471"/>
      <c r="D22" s="472"/>
      <c r="E22" s="473"/>
      <c r="F22" s="435"/>
      <c r="G22" s="190"/>
      <c r="H22" s="191"/>
      <c r="I22" s="192"/>
      <c r="J22" s="193"/>
      <c r="K22" s="191"/>
      <c r="L22" s="192"/>
      <c r="M22" s="193"/>
      <c r="N22" s="191"/>
      <c r="O22" s="192"/>
      <c r="P22" s="193"/>
      <c r="Q22" s="191"/>
      <c r="R22" s="192"/>
      <c r="S22" s="193"/>
      <c r="T22" s="194"/>
      <c r="U22" s="492"/>
      <c r="V22" s="471"/>
      <c r="W22" s="472"/>
      <c r="X22" s="472"/>
      <c r="Y22" s="472"/>
      <c r="Z22" s="472"/>
      <c r="AA22" s="472"/>
      <c r="AB22" s="472"/>
      <c r="AC22" s="472"/>
      <c r="AD22" s="472"/>
      <c r="AE22" s="472"/>
      <c r="AF22" s="472"/>
      <c r="AG22" s="472"/>
      <c r="AH22" s="472"/>
      <c r="AI22" s="472"/>
      <c r="AJ22" s="480"/>
      <c r="AK22" s="481"/>
      <c r="AL22" s="162"/>
      <c r="AM22" s="161"/>
      <c r="AN22" s="161"/>
      <c r="AO22" s="161"/>
      <c r="AP22" s="161"/>
      <c r="AQ22" s="161"/>
      <c r="AR22" s="161"/>
      <c r="AS22" s="161"/>
      <c r="AT22" s="161"/>
      <c r="AU22" s="161"/>
      <c r="AV22" s="161"/>
      <c r="AW22" s="166"/>
      <c r="AX22" s="447"/>
    </row>
    <row r="23" spans="2:50" ht="31.5" customHeight="1">
      <c r="B23" s="466"/>
      <c r="C23" s="468" t="s">
        <v>101</v>
      </c>
      <c r="D23" s="469"/>
      <c r="E23" s="470"/>
      <c r="F23" s="433" t="s">
        <v>102</v>
      </c>
      <c r="G23" s="186"/>
      <c r="H23" s="187"/>
      <c r="I23" s="188"/>
      <c r="J23" s="187"/>
      <c r="K23" s="187"/>
      <c r="L23" s="188"/>
      <c r="M23" s="187"/>
      <c r="N23" s="187"/>
      <c r="O23" s="188"/>
      <c r="P23" s="187"/>
      <c r="Q23" s="187"/>
      <c r="R23" s="188"/>
      <c r="S23" s="187"/>
      <c r="T23" s="203"/>
      <c r="U23" s="488" t="s">
        <v>103</v>
      </c>
      <c r="V23" s="469" t="s">
        <v>104</v>
      </c>
      <c r="W23" s="469"/>
      <c r="X23" s="469"/>
      <c r="Y23" s="469"/>
      <c r="Z23" s="469"/>
      <c r="AA23" s="469"/>
      <c r="AB23" s="469"/>
      <c r="AC23" s="469"/>
      <c r="AD23" s="469"/>
      <c r="AE23" s="469"/>
      <c r="AF23" s="469"/>
      <c r="AG23" s="469"/>
      <c r="AH23" s="469"/>
      <c r="AI23" s="469"/>
      <c r="AJ23" s="478" t="s">
        <v>208</v>
      </c>
      <c r="AK23" s="479"/>
      <c r="AL23" s="463"/>
      <c r="AM23" s="464"/>
      <c r="AN23" s="464"/>
      <c r="AO23" s="464"/>
      <c r="AP23" s="464"/>
      <c r="AQ23" s="464"/>
      <c r="AR23" s="464"/>
      <c r="AS23" s="464"/>
      <c r="AT23" s="464"/>
      <c r="AU23" s="464"/>
      <c r="AV23" s="167"/>
      <c r="AW23" s="168"/>
      <c r="AX23" s="447"/>
    </row>
    <row r="24" spans="2:50" ht="4.5" customHeight="1">
      <c r="B24" s="466"/>
      <c r="C24" s="471"/>
      <c r="D24" s="472"/>
      <c r="E24" s="473"/>
      <c r="F24" s="435"/>
      <c r="G24" s="190"/>
      <c r="H24" s="191"/>
      <c r="I24" s="192"/>
      <c r="J24" s="193"/>
      <c r="K24" s="191"/>
      <c r="L24" s="192"/>
      <c r="M24" s="193"/>
      <c r="N24" s="191"/>
      <c r="O24" s="192"/>
      <c r="P24" s="193"/>
      <c r="Q24" s="191"/>
      <c r="R24" s="192"/>
      <c r="S24" s="193"/>
      <c r="T24" s="194"/>
      <c r="U24" s="489"/>
      <c r="V24" s="472"/>
      <c r="W24" s="472"/>
      <c r="X24" s="472"/>
      <c r="Y24" s="472"/>
      <c r="Z24" s="472"/>
      <c r="AA24" s="472"/>
      <c r="AB24" s="472"/>
      <c r="AC24" s="472"/>
      <c r="AD24" s="472"/>
      <c r="AE24" s="472"/>
      <c r="AF24" s="472"/>
      <c r="AG24" s="472"/>
      <c r="AH24" s="472"/>
      <c r="AI24" s="472"/>
      <c r="AJ24" s="480"/>
      <c r="AK24" s="481"/>
      <c r="AL24" s="162"/>
      <c r="AM24" s="161"/>
      <c r="AN24" s="161"/>
      <c r="AO24" s="161"/>
      <c r="AP24" s="161"/>
      <c r="AQ24" s="161"/>
      <c r="AR24" s="161"/>
      <c r="AS24" s="161"/>
      <c r="AT24" s="161"/>
      <c r="AU24" s="161"/>
      <c r="AV24" s="161"/>
      <c r="AW24" s="166"/>
      <c r="AX24" s="169"/>
    </row>
    <row r="25" spans="2:50" ht="31.5" customHeight="1">
      <c r="B25" s="466"/>
      <c r="C25" s="482" t="s">
        <v>190</v>
      </c>
      <c r="D25" s="483"/>
      <c r="E25" s="484"/>
      <c r="F25" s="433" t="s">
        <v>64</v>
      </c>
      <c r="G25" s="186"/>
      <c r="H25" s="187"/>
      <c r="I25" s="188"/>
      <c r="J25" s="187"/>
      <c r="K25" s="187"/>
      <c r="L25" s="188"/>
      <c r="M25" s="187"/>
      <c r="N25" s="187"/>
      <c r="O25" s="188"/>
      <c r="P25" s="187"/>
      <c r="Q25" s="187"/>
      <c r="R25" s="188"/>
      <c r="S25" s="187"/>
      <c r="T25" s="189"/>
      <c r="U25" s="489"/>
      <c r="V25" s="499" t="s">
        <v>106</v>
      </c>
      <c r="W25" s="499"/>
      <c r="X25" s="499"/>
      <c r="Y25" s="499"/>
      <c r="Z25" s="499"/>
      <c r="AA25" s="499"/>
      <c r="AB25" s="499"/>
      <c r="AC25" s="499"/>
      <c r="AD25" s="499"/>
      <c r="AE25" s="499"/>
      <c r="AF25" s="499"/>
      <c r="AG25" s="499"/>
      <c r="AH25" s="499"/>
      <c r="AI25" s="499"/>
      <c r="AJ25" s="478" t="s">
        <v>209</v>
      </c>
      <c r="AK25" s="479"/>
      <c r="AL25" s="463"/>
      <c r="AM25" s="464"/>
      <c r="AN25" s="464"/>
      <c r="AO25" s="464"/>
      <c r="AP25" s="464"/>
      <c r="AQ25" s="464"/>
      <c r="AR25" s="464"/>
      <c r="AS25" s="464"/>
      <c r="AT25" s="464"/>
      <c r="AU25" s="464"/>
      <c r="AV25" s="167"/>
      <c r="AW25" s="168"/>
      <c r="AX25" s="170"/>
    </row>
    <row r="26" spans="2:50" ht="4.5" customHeight="1">
      <c r="B26" s="466"/>
      <c r="C26" s="485"/>
      <c r="D26" s="486"/>
      <c r="E26" s="487"/>
      <c r="F26" s="435"/>
      <c r="G26" s="190"/>
      <c r="H26" s="191"/>
      <c r="I26" s="192"/>
      <c r="J26" s="193"/>
      <c r="K26" s="191"/>
      <c r="L26" s="192"/>
      <c r="M26" s="193"/>
      <c r="N26" s="191"/>
      <c r="O26" s="192"/>
      <c r="P26" s="193"/>
      <c r="Q26" s="191"/>
      <c r="R26" s="192"/>
      <c r="S26" s="193"/>
      <c r="T26" s="194"/>
      <c r="U26" s="489"/>
      <c r="V26" s="500"/>
      <c r="W26" s="500"/>
      <c r="X26" s="500"/>
      <c r="Y26" s="500"/>
      <c r="Z26" s="500"/>
      <c r="AA26" s="500"/>
      <c r="AB26" s="500"/>
      <c r="AC26" s="500"/>
      <c r="AD26" s="500"/>
      <c r="AE26" s="500"/>
      <c r="AF26" s="500"/>
      <c r="AG26" s="500"/>
      <c r="AH26" s="500"/>
      <c r="AI26" s="500"/>
      <c r="AJ26" s="480"/>
      <c r="AK26" s="481"/>
      <c r="AL26" s="162"/>
      <c r="AM26" s="161"/>
      <c r="AN26" s="161"/>
      <c r="AO26" s="161"/>
      <c r="AP26" s="161"/>
      <c r="AQ26" s="161"/>
      <c r="AR26" s="161"/>
      <c r="AS26" s="161"/>
      <c r="AT26" s="161"/>
      <c r="AU26" s="161"/>
      <c r="AV26" s="161"/>
      <c r="AW26" s="166"/>
      <c r="AX26" s="170"/>
    </row>
    <row r="27" spans="2:50" ht="31.5" customHeight="1">
      <c r="B27" s="466"/>
      <c r="C27" s="468" t="s">
        <v>105</v>
      </c>
      <c r="D27" s="469"/>
      <c r="E27" s="470"/>
      <c r="F27" s="433" t="s">
        <v>191</v>
      </c>
      <c r="G27" s="186"/>
      <c r="H27" s="187"/>
      <c r="I27" s="188"/>
      <c r="J27" s="187"/>
      <c r="K27" s="187"/>
      <c r="L27" s="188"/>
      <c r="M27" s="187"/>
      <c r="N27" s="187"/>
      <c r="O27" s="188"/>
      <c r="P27" s="187"/>
      <c r="Q27" s="187"/>
      <c r="R27" s="188"/>
      <c r="S27" s="187"/>
      <c r="T27" s="189"/>
      <c r="U27" s="489"/>
      <c r="V27" s="469" t="s">
        <v>108</v>
      </c>
      <c r="W27" s="469"/>
      <c r="X27" s="469"/>
      <c r="Y27" s="469"/>
      <c r="Z27" s="469"/>
      <c r="AA27" s="469"/>
      <c r="AB27" s="469"/>
      <c r="AC27" s="469"/>
      <c r="AD27" s="469"/>
      <c r="AE27" s="469"/>
      <c r="AF27" s="469"/>
      <c r="AG27" s="469"/>
      <c r="AH27" s="469"/>
      <c r="AI27" s="469"/>
      <c r="AJ27" s="478" t="s">
        <v>112</v>
      </c>
      <c r="AK27" s="479"/>
      <c r="AL27" s="463"/>
      <c r="AM27" s="464"/>
      <c r="AN27" s="464"/>
      <c r="AO27" s="464"/>
      <c r="AP27" s="464"/>
      <c r="AQ27" s="464"/>
      <c r="AR27" s="464"/>
      <c r="AS27" s="464"/>
      <c r="AT27" s="464"/>
      <c r="AU27" s="464"/>
      <c r="AV27" s="167"/>
      <c r="AW27" s="168"/>
      <c r="AX27" s="170"/>
    </row>
    <row r="28" spans="2:50" ht="4.5" customHeight="1">
      <c r="B28" s="466"/>
      <c r="C28" s="471"/>
      <c r="D28" s="472"/>
      <c r="E28" s="473"/>
      <c r="F28" s="435"/>
      <c r="G28" s="190"/>
      <c r="H28" s="191"/>
      <c r="I28" s="192"/>
      <c r="J28" s="193"/>
      <c r="K28" s="191"/>
      <c r="L28" s="192"/>
      <c r="M28" s="193"/>
      <c r="N28" s="191"/>
      <c r="O28" s="192"/>
      <c r="P28" s="193"/>
      <c r="Q28" s="191"/>
      <c r="R28" s="192"/>
      <c r="S28" s="193"/>
      <c r="T28" s="194"/>
      <c r="U28" s="489"/>
      <c r="V28" s="472"/>
      <c r="W28" s="472"/>
      <c r="X28" s="472"/>
      <c r="Y28" s="472"/>
      <c r="Z28" s="472"/>
      <c r="AA28" s="472"/>
      <c r="AB28" s="472"/>
      <c r="AC28" s="472"/>
      <c r="AD28" s="472"/>
      <c r="AE28" s="472"/>
      <c r="AF28" s="472"/>
      <c r="AG28" s="472"/>
      <c r="AH28" s="472"/>
      <c r="AI28" s="472"/>
      <c r="AJ28" s="480"/>
      <c r="AK28" s="481"/>
      <c r="AL28" s="162"/>
      <c r="AM28" s="161"/>
      <c r="AN28" s="161"/>
      <c r="AO28" s="161"/>
      <c r="AP28" s="161"/>
      <c r="AQ28" s="161"/>
      <c r="AR28" s="161"/>
      <c r="AS28" s="161"/>
      <c r="AT28" s="161"/>
      <c r="AU28" s="161"/>
      <c r="AV28" s="161"/>
      <c r="AW28" s="166"/>
      <c r="AX28" s="170"/>
    </row>
    <row r="29" spans="2:50" ht="31.5" customHeight="1">
      <c r="B29" s="466"/>
      <c r="C29" s="501" t="s">
        <v>107</v>
      </c>
      <c r="D29" s="502"/>
      <c r="E29" s="503"/>
      <c r="F29" s="433" t="s">
        <v>111</v>
      </c>
      <c r="G29" s="186"/>
      <c r="H29" s="187"/>
      <c r="I29" s="188"/>
      <c r="J29" s="187"/>
      <c r="K29" s="187"/>
      <c r="L29" s="188"/>
      <c r="M29" s="187"/>
      <c r="N29" s="187"/>
      <c r="O29" s="188"/>
      <c r="P29" s="187"/>
      <c r="Q29" s="187"/>
      <c r="R29" s="188"/>
      <c r="S29" s="187"/>
      <c r="T29" s="189"/>
      <c r="U29" s="489"/>
      <c r="V29" s="469" t="s">
        <v>211</v>
      </c>
      <c r="W29" s="469"/>
      <c r="X29" s="469"/>
      <c r="Y29" s="469"/>
      <c r="Z29" s="469"/>
      <c r="AA29" s="469"/>
      <c r="AB29" s="469"/>
      <c r="AC29" s="469"/>
      <c r="AD29" s="469"/>
      <c r="AE29" s="469"/>
      <c r="AF29" s="469"/>
      <c r="AG29" s="469"/>
      <c r="AH29" s="469"/>
      <c r="AI29" s="469"/>
      <c r="AJ29" s="495" t="s">
        <v>210</v>
      </c>
      <c r="AK29" s="414"/>
      <c r="AL29" s="463"/>
      <c r="AM29" s="464"/>
      <c r="AN29" s="464"/>
      <c r="AO29" s="464"/>
      <c r="AP29" s="464"/>
      <c r="AQ29" s="464"/>
      <c r="AR29" s="464"/>
      <c r="AS29" s="464"/>
      <c r="AT29" s="464"/>
      <c r="AU29" s="464"/>
      <c r="AV29" s="167"/>
      <c r="AW29" s="168"/>
      <c r="AX29" s="170"/>
    </row>
    <row r="30" spans="2:50" ht="4.5" customHeight="1">
      <c r="B30" s="467"/>
      <c r="C30" s="504"/>
      <c r="D30" s="505"/>
      <c r="E30" s="506"/>
      <c r="F30" s="435"/>
      <c r="G30" s="190"/>
      <c r="H30" s="191"/>
      <c r="I30" s="192"/>
      <c r="J30" s="193"/>
      <c r="K30" s="191"/>
      <c r="L30" s="192"/>
      <c r="M30" s="193"/>
      <c r="N30" s="191"/>
      <c r="O30" s="192"/>
      <c r="P30" s="193"/>
      <c r="Q30" s="191"/>
      <c r="R30" s="192"/>
      <c r="S30" s="193"/>
      <c r="T30" s="194"/>
      <c r="U30" s="490"/>
      <c r="V30" s="472"/>
      <c r="W30" s="472"/>
      <c r="X30" s="472"/>
      <c r="Y30" s="472"/>
      <c r="Z30" s="472"/>
      <c r="AA30" s="472"/>
      <c r="AB30" s="472"/>
      <c r="AC30" s="472"/>
      <c r="AD30" s="472"/>
      <c r="AE30" s="472"/>
      <c r="AF30" s="472"/>
      <c r="AG30" s="472"/>
      <c r="AH30" s="472"/>
      <c r="AI30" s="472"/>
      <c r="AJ30" s="414"/>
      <c r="AK30" s="414"/>
      <c r="AL30" s="162"/>
      <c r="AM30" s="161"/>
      <c r="AN30" s="161"/>
      <c r="AO30" s="161"/>
      <c r="AP30" s="161"/>
      <c r="AQ30" s="161"/>
      <c r="AR30" s="161"/>
      <c r="AS30" s="161"/>
      <c r="AT30" s="161"/>
      <c r="AU30" s="161"/>
      <c r="AV30" s="161"/>
      <c r="AW30" s="166"/>
      <c r="AX30" s="170"/>
    </row>
    <row r="31" spans="2:49" ht="31.5" customHeight="1">
      <c r="B31" s="465" t="s">
        <v>109</v>
      </c>
      <c r="C31" s="468" t="s">
        <v>110</v>
      </c>
      <c r="D31" s="469"/>
      <c r="E31" s="470"/>
      <c r="F31" s="433" t="s">
        <v>114</v>
      </c>
      <c r="G31" s="186"/>
      <c r="H31" s="187"/>
      <c r="I31" s="188"/>
      <c r="J31" s="187"/>
      <c r="K31" s="187"/>
      <c r="L31" s="188"/>
      <c r="M31" s="187"/>
      <c r="N31" s="187"/>
      <c r="O31" s="188"/>
      <c r="P31" s="187"/>
      <c r="Q31" s="187"/>
      <c r="R31" s="188"/>
      <c r="S31" s="187"/>
      <c r="T31" s="189"/>
      <c r="U31" s="513" t="s">
        <v>115</v>
      </c>
      <c r="V31" s="223"/>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5"/>
    </row>
    <row r="32" spans="2:49" ht="4.5" customHeight="1">
      <c r="B32" s="466"/>
      <c r="C32" s="471"/>
      <c r="D32" s="472"/>
      <c r="E32" s="473"/>
      <c r="F32" s="435"/>
      <c r="G32" s="190"/>
      <c r="H32" s="191"/>
      <c r="I32" s="192"/>
      <c r="J32" s="193"/>
      <c r="K32" s="191"/>
      <c r="L32" s="192"/>
      <c r="M32" s="193"/>
      <c r="N32" s="191"/>
      <c r="O32" s="192"/>
      <c r="P32" s="193"/>
      <c r="Q32" s="191"/>
      <c r="R32" s="192"/>
      <c r="S32" s="193"/>
      <c r="T32" s="194"/>
      <c r="U32" s="514"/>
      <c r="V32" s="226"/>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8"/>
    </row>
    <row r="33" spans="2:49" ht="31.5" customHeight="1">
      <c r="B33" s="466"/>
      <c r="C33" s="468" t="s">
        <v>113</v>
      </c>
      <c r="D33" s="469"/>
      <c r="E33" s="470"/>
      <c r="F33" s="433" t="s">
        <v>117</v>
      </c>
      <c r="G33" s="186"/>
      <c r="H33" s="187"/>
      <c r="I33" s="188"/>
      <c r="J33" s="187"/>
      <c r="K33" s="187"/>
      <c r="L33" s="188"/>
      <c r="M33" s="187"/>
      <c r="N33" s="187"/>
      <c r="O33" s="188"/>
      <c r="P33" s="187"/>
      <c r="Q33" s="187"/>
      <c r="R33" s="188"/>
      <c r="S33" s="187"/>
      <c r="T33" s="189"/>
      <c r="U33" s="514"/>
      <c r="V33" s="226"/>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8"/>
    </row>
    <row r="34" spans="2:49" ht="4.5" customHeight="1">
      <c r="B34" s="466"/>
      <c r="C34" s="471"/>
      <c r="D34" s="472"/>
      <c r="E34" s="473"/>
      <c r="F34" s="435"/>
      <c r="G34" s="190"/>
      <c r="H34" s="191"/>
      <c r="I34" s="192"/>
      <c r="J34" s="193"/>
      <c r="K34" s="191"/>
      <c r="L34" s="192"/>
      <c r="M34" s="193"/>
      <c r="N34" s="191"/>
      <c r="O34" s="192"/>
      <c r="P34" s="193"/>
      <c r="Q34" s="191"/>
      <c r="R34" s="192"/>
      <c r="S34" s="193"/>
      <c r="T34" s="194"/>
      <c r="U34" s="514"/>
      <c r="V34" s="226"/>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8"/>
    </row>
    <row r="35" spans="2:49" ht="31.5" customHeight="1">
      <c r="B35" s="466"/>
      <c r="C35" s="493" t="s">
        <v>116</v>
      </c>
      <c r="D35" s="494"/>
      <c r="E35" s="507"/>
      <c r="F35" s="433" t="s">
        <v>119</v>
      </c>
      <c r="G35" s="186"/>
      <c r="H35" s="187"/>
      <c r="I35" s="188"/>
      <c r="J35" s="187"/>
      <c r="K35" s="187"/>
      <c r="L35" s="188"/>
      <c r="M35" s="187"/>
      <c r="N35" s="187"/>
      <c r="O35" s="188"/>
      <c r="P35" s="187"/>
      <c r="Q35" s="187"/>
      <c r="R35" s="188"/>
      <c r="S35" s="187"/>
      <c r="T35" s="189"/>
      <c r="U35" s="514"/>
      <c r="V35" s="226"/>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8"/>
    </row>
    <row r="36" spans="2:49" ht="4.5" customHeight="1">
      <c r="B36" s="466"/>
      <c r="C36" s="471"/>
      <c r="D36" s="472"/>
      <c r="E36" s="473"/>
      <c r="F36" s="435"/>
      <c r="G36" s="190"/>
      <c r="H36" s="191"/>
      <c r="I36" s="192"/>
      <c r="J36" s="193"/>
      <c r="K36" s="191"/>
      <c r="L36" s="192"/>
      <c r="M36" s="193"/>
      <c r="N36" s="191"/>
      <c r="O36" s="192"/>
      <c r="P36" s="193"/>
      <c r="Q36" s="191"/>
      <c r="R36" s="192"/>
      <c r="S36" s="193"/>
      <c r="T36" s="194"/>
      <c r="U36" s="514"/>
      <c r="V36" s="226"/>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8"/>
    </row>
    <row r="37" spans="2:49" ht="31.5" customHeight="1">
      <c r="B37" s="466"/>
      <c r="C37" s="468" t="s">
        <v>118</v>
      </c>
      <c r="D37" s="469"/>
      <c r="E37" s="470"/>
      <c r="F37" s="434" t="s">
        <v>121</v>
      </c>
      <c r="G37" s="186"/>
      <c r="H37" s="187"/>
      <c r="I37" s="188"/>
      <c r="J37" s="187"/>
      <c r="K37" s="187"/>
      <c r="L37" s="188"/>
      <c r="M37" s="187"/>
      <c r="N37" s="187"/>
      <c r="O37" s="188"/>
      <c r="P37" s="187"/>
      <c r="Q37" s="187"/>
      <c r="R37" s="188"/>
      <c r="S37" s="187"/>
      <c r="T37" s="189"/>
      <c r="U37" s="514"/>
      <c r="V37" s="226"/>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8"/>
    </row>
    <row r="38" spans="2:49" ht="4.5" customHeight="1">
      <c r="B38" s="466"/>
      <c r="C38" s="171"/>
      <c r="D38" s="172"/>
      <c r="E38" s="173"/>
      <c r="F38" s="435"/>
      <c r="G38" s="190"/>
      <c r="H38" s="191"/>
      <c r="I38" s="192"/>
      <c r="J38" s="193"/>
      <c r="K38" s="191"/>
      <c r="L38" s="192"/>
      <c r="M38" s="193"/>
      <c r="N38" s="191"/>
      <c r="O38" s="192"/>
      <c r="P38" s="193"/>
      <c r="Q38" s="191"/>
      <c r="R38" s="192"/>
      <c r="S38" s="193"/>
      <c r="T38" s="194"/>
      <c r="U38" s="514"/>
      <c r="V38" s="226"/>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8"/>
    </row>
    <row r="39" spans="2:49" ht="31.5" customHeight="1">
      <c r="B39" s="466"/>
      <c r="C39" s="468" t="s">
        <v>120</v>
      </c>
      <c r="D39" s="469"/>
      <c r="E39" s="470"/>
      <c r="F39" s="433" t="s">
        <v>192</v>
      </c>
      <c r="G39" s="186"/>
      <c r="H39" s="187"/>
      <c r="I39" s="188"/>
      <c r="J39" s="187"/>
      <c r="K39" s="187"/>
      <c r="L39" s="188"/>
      <c r="M39" s="187"/>
      <c r="N39" s="187"/>
      <c r="O39" s="188"/>
      <c r="P39" s="187"/>
      <c r="Q39" s="187"/>
      <c r="R39" s="188"/>
      <c r="S39" s="187"/>
      <c r="T39" s="189"/>
      <c r="U39" s="514"/>
      <c r="V39" s="226"/>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8"/>
    </row>
    <row r="40" spans="2:49" ht="4.5" customHeight="1">
      <c r="B40" s="466"/>
      <c r="C40" s="471"/>
      <c r="D40" s="472"/>
      <c r="E40" s="473"/>
      <c r="F40" s="435"/>
      <c r="G40" s="190"/>
      <c r="H40" s="191"/>
      <c r="I40" s="192"/>
      <c r="J40" s="193"/>
      <c r="K40" s="191"/>
      <c r="L40" s="192"/>
      <c r="M40" s="193"/>
      <c r="N40" s="191"/>
      <c r="O40" s="192"/>
      <c r="P40" s="193"/>
      <c r="Q40" s="191"/>
      <c r="R40" s="192"/>
      <c r="S40" s="193"/>
      <c r="T40" s="194"/>
      <c r="U40" s="514"/>
      <c r="V40" s="226"/>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8"/>
    </row>
    <row r="41" spans="2:49" ht="31.5" customHeight="1">
      <c r="B41" s="466"/>
      <c r="C41" s="468" t="s">
        <v>122</v>
      </c>
      <c r="D41" s="469"/>
      <c r="E41" s="470"/>
      <c r="F41" s="433" t="s">
        <v>193</v>
      </c>
      <c r="G41" s="186"/>
      <c r="H41" s="187"/>
      <c r="I41" s="188"/>
      <c r="J41" s="187"/>
      <c r="K41" s="187"/>
      <c r="L41" s="188"/>
      <c r="M41" s="187"/>
      <c r="N41" s="187"/>
      <c r="O41" s="188"/>
      <c r="P41" s="187"/>
      <c r="Q41" s="187"/>
      <c r="R41" s="188"/>
      <c r="S41" s="187"/>
      <c r="T41" s="189"/>
      <c r="U41" s="514"/>
      <c r="V41" s="226"/>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8"/>
    </row>
    <row r="42" spans="2:49" ht="4.5" customHeight="1">
      <c r="B42" s="466"/>
      <c r="C42" s="471"/>
      <c r="D42" s="472"/>
      <c r="E42" s="473"/>
      <c r="F42" s="435"/>
      <c r="G42" s="190"/>
      <c r="H42" s="191"/>
      <c r="I42" s="192"/>
      <c r="J42" s="193"/>
      <c r="K42" s="191"/>
      <c r="L42" s="192"/>
      <c r="M42" s="193"/>
      <c r="N42" s="191"/>
      <c r="O42" s="192"/>
      <c r="P42" s="193"/>
      <c r="Q42" s="191"/>
      <c r="R42" s="192"/>
      <c r="S42" s="193"/>
      <c r="T42" s="194"/>
      <c r="U42" s="514"/>
      <c r="V42" s="226"/>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8"/>
    </row>
    <row r="43" spans="2:49" ht="31.5" customHeight="1">
      <c r="B43" s="466"/>
      <c r="C43" s="501" t="s">
        <v>107</v>
      </c>
      <c r="D43" s="502"/>
      <c r="E43" s="503"/>
      <c r="F43" s="433" t="s">
        <v>123</v>
      </c>
      <c r="G43" s="186"/>
      <c r="H43" s="187"/>
      <c r="I43" s="188"/>
      <c r="J43" s="187"/>
      <c r="K43" s="187"/>
      <c r="L43" s="188"/>
      <c r="M43" s="187"/>
      <c r="N43" s="187"/>
      <c r="O43" s="188"/>
      <c r="P43" s="187"/>
      <c r="Q43" s="187"/>
      <c r="R43" s="188"/>
      <c r="S43" s="187"/>
      <c r="T43" s="189"/>
      <c r="U43" s="514"/>
      <c r="V43" s="226"/>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8"/>
    </row>
    <row r="44" spans="2:49" ht="4.5" customHeight="1">
      <c r="B44" s="466"/>
      <c r="C44" s="504"/>
      <c r="D44" s="505"/>
      <c r="E44" s="506"/>
      <c r="F44" s="435"/>
      <c r="G44" s="190"/>
      <c r="H44" s="191"/>
      <c r="I44" s="192"/>
      <c r="J44" s="193"/>
      <c r="K44" s="191"/>
      <c r="L44" s="192"/>
      <c r="M44" s="193"/>
      <c r="N44" s="191"/>
      <c r="O44" s="192"/>
      <c r="P44" s="193"/>
      <c r="Q44" s="191"/>
      <c r="R44" s="192"/>
      <c r="S44" s="193"/>
      <c r="T44" s="194"/>
      <c r="U44" s="514"/>
      <c r="V44" s="226"/>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8"/>
    </row>
    <row r="45" spans="2:49" ht="31.5" customHeight="1">
      <c r="B45" s="508" t="s">
        <v>194</v>
      </c>
      <c r="C45" s="509"/>
      <c r="D45" s="509"/>
      <c r="E45" s="452"/>
      <c r="F45" s="433" t="s">
        <v>124</v>
      </c>
      <c r="G45" s="186"/>
      <c r="H45" s="187"/>
      <c r="I45" s="188"/>
      <c r="J45" s="187"/>
      <c r="K45" s="187"/>
      <c r="L45" s="188"/>
      <c r="M45" s="187"/>
      <c r="N45" s="187"/>
      <c r="O45" s="188"/>
      <c r="P45" s="187"/>
      <c r="Q45" s="187"/>
      <c r="R45" s="188"/>
      <c r="S45" s="187"/>
      <c r="T45" s="189"/>
      <c r="U45" s="514"/>
      <c r="V45" s="226"/>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8"/>
    </row>
    <row r="46" spans="2:49" ht="4.5" customHeight="1">
      <c r="B46" s="510"/>
      <c r="C46" s="511"/>
      <c r="D46" s="511"/>
      <c r="E46" s="512"/>
      <c r="F46" s="435"/>
      <c r="G46" s="190"/>
      <c r="H46" s="191"/>
      <c r="I46" s="192"/>
      <c r="J46" s="193"/>
      <c r="K46" s="191"/>
      <c r="L46" s="192"/>
      <c r="M46" s="193"/>
      <c r="N46" s="191"/>
      <c r="O46" s="192"/>
      <c r="P46" s="193"/>
      <c r="Q46" s="191"/>
      <c r="R46" s="192"/>
      <c r="S46" s="193"/>
      <c r="T46" s="194"/>
      <c r="U46" s="514"/>
      <c r="V46" s="226"/>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8"/>
    </row>
    <row r="47" spans="2:49" ht="31.5" customHeight="1">
      <c r="B47" s="523" t="s">
        <v>92</v>
      </c>
      <c r="C47" s="517"/>
      <c r="D47" s="517"/>
      <c r="E47" s="518"/>
      <c r="F47" s="433" t="s">
        <v>125</v>
      </c>
      <c r="G47" s="186"/>
      <c r="H47" s="187"/>
      <c r="I47" s="188"/>
      <c r="J47" s="187"/>
      <c r="K47" s="187"/>
      <c r="L47" s="188"/>
      <c r="M47" s="187"/>
      <c r="N47" s="187"/>
      <c r="O47" s="188"/>
      <c r="P47" s="187"/>
      <c r="Q47" s="187"/>
      <c r="R47" s="188"/>
      <c r="S47" s="187"/>
      <c r="T47" s="189"/>
      <c r="U47" s="514"/>
      <c r="V47" s="226"/>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8"/>
    </row>
    <row r="48" spans="2:49" ht="4.5" customHeight="1">
      <c r="B48" s="524"/>
      <c r="C48" s="520"/>
      <c r="D48" s="520"/>
      <c r="E48" s="521"/>
      <c r="F48" s="435"/>
      <c r="G48" s="190"/>
      <c r="H48" s="191"/>
      <c r="I48" s="192"/>
      <c r="J48" s="193"/>
      <c r="K48" s="191"/>
      <c r="L48" s="192"/>
      <c r="M48" s="193"/>
      <c r="N48" s="191"/>
      <c r="O48" s="192"/>
      <c r="P48" s="193"/>
      <c r="Q48" s="191"/>
      <c r="R48" s="192"/>
      <c r="S48" s="193"/>
      <c r="T48" s="194"/>
      <c r="U48" s="514"/>
      <c r="V48" s="226"/>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8"/>
    </row>
    <row r="49" spans="2:49" ht="31.5" customHeight="1">
      <c r="B49" s="523" t="s">
        <v>201</v>
      </c>
      <c r="C49" s="517"/>
      <c r="D49" s="517"/>
      <c r="E49" s="518"/>
      <c r="F49" s="433" t="s">
        <v>128</v>
      </c>
      <c r="G49" s="186"/>
      <c r="H49" s="187"/>
      <c r="I49" s="188"/>
      <c r="J49" s="187"/>
      <c r="K49" s="187"/>
      <c r="L49" s="188"/>
      <c r="M49" s="187"/>
      <c r="N49" s="187"/>
      <c r="O49" s="188"/>
      <c r="P49" s="187"/>
      <c r="Q49" s="187"/>
      <c r="R49" s="188"/>
      <c r="S49" s="187"/>
      <c r="T49" s="189"/>
      <c r="U49" s="514"/>
      <c r="V49" s="226"/>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8"/>
    </row>
    <row r="50" spans="2:49" ht="4.5" customHeight="1">
      <c r="B50" s="524"/>
      <c r="C50" s="520"/>
      <c r="D50" s="520"/>
      <c r="E50" s="521"/>
      <c r="F50" s="435"/>
      <c r="G50" s="190"/>
      <c r="H50" s="191"/>
      <c r="I50" s="192"/>
      <c r="J50" s="193"/>
      <c r="K50" s="191"/>
      <c r="L50" s="192"/>
      <c r="M50" s="193"/>
      <c r="N50" s="191"/>
      <c r="O50" s="192"/>
      <c r="P50" s="193"/>
      <c r="Q50" s="191"/>
      <c r="R50" s="192"/>
      <c r="S50" s="193"/>
      <c r="T50" s="194"/>
      <c r="U50" s="514"/>
      <c r="V50" s="226"/>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8"/>
    </row>
    <row r="51" spans="2:49" ht="31.5" customHeight="1">
      <c r="B51" s="465" t="s">
        <v>126</v>
      </c>
      <c r="C51" s="516" t="s">
        <v>127</v>
      </c>
      <c r="D51" s="517"/>
      <c r="E51" s="518"/>
      <c r="F51" s="433" t="s">
        <v>130</v>
      </c>
      <c r="G51" s="186"/>
      <c r="H51" s="187"/>
      <c r="I51" s="188"/>
      <c r="J51" s="187"/>
      <c r="K51" s="187"/>
      <c r="L51" s="188"/>
      <c r="M51" s="187"/>
      <c r="N51" s="187"/>
      <c r="O51" s="188"/>
      <c r="P51" s="187"/>
      <c r="Q51" s="187"/>
      <c r="R51" s="188"/>
      <c r="S51" s="187"/>
      <c r="T51" s="189"/>
      <c r="U51" s="514"/>
      <c r="V51" s="226"/>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8"/>
    </row>
    <row r="52" spans="2:49" ht="4.5" customHeight="1">
      <c r="B52" s="466"/>
      <c r="C52" s="519"/>
      <c r="D52" s="520"/>
      <c r="E52" s="521"/>
      <c r="F52" s="435"/>
      <c r="G52" s="190"/>
      <c r="H52" s="191"/>
      <c r="I52" s="192"/>
      <c r="J52" s="193"/>
      <c r="K52" s="191"/>
      <c r="L52" s="192"/>
      <c r="M52" s="193"/>
      <c r="N52" s="191"/>
      <c r="O52" s="192"/>
      <c r="P52" s="193"/>
      <c r="Q52" s="191"/>
      <c r="R52" s="192"/>
      <c r="S52" s="193"/>
      <c r="T52" s="194"/>
      <c r="U52" s="514"/>
      <c r="V52" s="226"/>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8"/>
    </row>
    <row r="53" spans="2:49" ht="31.5" customHeight="1">
      <c r="B53" s="466"/>
      <c r="C53" s="516" t="s">
        <v>129</v>
      </c>
      <c r="D53" s="517"/>
      <c r="E53" s="518"/>
      <c r="F53" s="433" t="s">
        <v>132</v>
      </c>
      <c r="G53" s="186"/>
      <c r="H53" s="187"/>
      <c r="I53" s="188"/>
      <c r="J53" s="187"/>
      <c r="K53" s="187"/>
      <c r="L53" s="188"/>
      <c r="M53" s="187"/>
      <c r="N53" s="187"/>
      <c r="O53" s="188"/>
      <c r="P53" s="187"/>
      <c r="Q53" s="187"/>
      <c r="R53" s="188"/>
      <c r="S53" s="187"/>
      <c r="T53" s="189"/>
      <c r="U53" s="514"/>
      <c r="V53" s="226"/>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8"/>
    </row>
    <row r="54" spans="2:49" ht="4.5" customHeight="1">
      <c r="B54" s="466"/>
      <c r="C54" s="519"/>
      <c r="D54" s="520"/>
      <c r="E54" s="521"/>
      <c r="F54" s="435"/>
      <c r="G54" s="190"/>
      <c r="H54" s="191"/>
      <c r="I54" s="192"/>
      <c r="J54" s="193"/>
      <c r="K54" s="191"/>
      <c r="L54" s="192"/>
      <c r="M54" s="193"/>
      <c r="N54" s="191"/>
      <c r="O54" s="192"/>
      <c r="P54" s="193"/>
      <c r="Q54" s="191"/>
      <c r="R54" s="192"/>
      <c r="S54" s="193"/>
      <c r="T54" s="194"/>
      <c r="U54" s="514"/>
      <c r="V54" s="226"/>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8"/>
    </row>
    <row r="55" spans="2:49" ht="31.5" customHeight="1">
      <c r="B55" s="466"/>
      <c r="C55" s="516" t="s">
        <v>131</v>
      </c>
      <c r="D55" s="517"/>
      <c r="E55" s="518"/>
      <c r="F55" s="433" t="s">
        <v>134</v>
      </c>
      <c r="G55" s="186"/>
      <c r="H55" s="187"/>
      <c r="I55" s="188"/>
      <c r="J55" s="187"/>
      <c r="K55" s="187"/>
      <c r="L55" s="188"/>
      <c r="M55" s="187"/>
      <c r="N55" s="187"/>
      <c r="O55" s="188"/>
      <c r="P55" s="187"/>
      <c r="Q55" s="187"/>
      <c r="R55" s="188"/>
      <c r="S55" s="187"/>
      <c r="T55" s="189"/>
      <c r="U55" s="514"/>
      <c r="V55" s="226"/>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8"/>
    </row>
    <row r="56" spans="2:49" ht="4.5" customHeight="1">
      <c r="B56" s="466"/>
      <c r="C56" s="519"/>
      <c r="D56" s="520"/>
      <c r="E56" s="521"/>
      <c r="F56" s="435"/>
      <c r="G56" s="190"/>
      <c r="H56" s="191"/>
      <c r="I56" s="192"/>
      <c r="J56" s="193"/>
      <c r="K56" s="191"/>
      <c r="L56" s="192"/>
      <c r="M56" s="193"/>
      <c r="N56" s="191"/>
      <c r="O56" s="192"/>
      <c r="P56" s="193"/>
      <c r="Q56" s="191"/>
      <c r="R56" s="192"/>
      <c r="S56" s="193"/>
      <c r="T56" s="194"/>
      <c r="U56" s="514"/>
      <c r="V56" s="226"/>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8"/>
    </row>
    <row r="57" spans="2:49" ht="31.5" customHeight="1">
      <c r="B57" s="466"/>
      <c r="C57" s="516" t="s">
        <v>133</v>
      </c>
      <c r="D57" s="517"/>
      <c r="E57" s="518"/>
      <c r="F57" s="433" t="s">
        <v>135</v>
      </c>
      <c r="G57" s="186"/>
      <c r="H57" s="187"/>
      <c r="I57" s="188"/>
      <c r="J57" s="187"/>
      <c r="K57" s="187"/>
      <c r="L57" s="188"/>
      <c r="M57" s="187"/>
      <c r="N57" s="187"/>
      <c r="O57" s="188"/>
      <c r="P57" s="187"/>
      <c r="Q57" s="187"/>
      <c r="R57" s="188"/>
      <c r="S57" s="187"/>
      <c r="T57" s="189"/>
      <c r="U57" s="514"/>
      <c r="V57" s="226"/>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8"/>
    </row>
    <row r="58" spans="2:49" ht="4.5" customHeight="1">
      <c r="B58" s="466"/>
      <c r="C58" s="519"/>
      <c r="D58" s="520"/>
      <c r="E58" s="521"/>
      <c r="F58" s="435"/>
      <c r="G58" s="190"/>
      <c r="H58" s="191"/>
      <c r="I58" s="192"/>
      <c r="J58" s="193"/>
      <c r="K58" s="191"/>
      <c r="L58" s="192"/>
      <c r="M58" s="193"/>
      <c r="N58" s="191"/>
      <c r="O58" s="192"/>
      <c r="P58" s="193"/>
      <c r="Q58" s="191"/>
      <c r="R58" s="192"/>
      <c r="S58" s="193"/>
      <c r="T58" s="194"/>
      <c r="U58" s="514"/>
      <c r="V58" s="226"/>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8"/>
    </row>
    <row r="59" spans="2:49" ht="31.5" customHeight="1">
      <c r="B59" s="466"/>
      <c r="C59" s="448" t="s">
        <v>107</v>
      </c>
      <c r="D59" s="509"/>
      <c r="E59" s="452"/>
      <c r="F59" s="525" t="s">
        <v>195</v>
      </c>
      <c r="G59" s="186"/>
      <c r="H59" s="187"/>
      <c r="I59" s="188"/>
      <c r="J59" s="187"/>
      <c r="K59" s="187"/>
      <c r="L59" s="188"/>
      <c r="M59" s="187"/>
      <c r="N59" s="187"/>
      <c r="O59" s="188"/>
      <c r="P59" s="187"/>
      <c r="Q59" s="187"/>
      <c r="R59" s="188"/>
      <c r="S59" s="187"/>
      <c r="T59" s="189"/>
      <c r="U59" s="514"/>
      <c r="V59" s="226"/>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8"/>
    </row>
    <row r="60" spans="2:49" ht="4.5" customHeight="1">
      <c r="B60" s="467"/>
      <c r="C60" s="522"/>
      <c r="D60" s="511"/>
      <c r="E60" s="512"/>
      <c r="F60" s="435"/>
      <c r="G60" s="190"/>
      <c r="H60" s="191"/>
      <c r="I60" s="192"/>
      <c r="J60" s="193"/>
      <c r="K60" s="191"/>
      <c r="L60" s="192"/>
      <c r="M60" s="193"/>
      <c r="N60" s="191"/>
      <c r="O60" s="192"/>
      <c r="P60" s="193"/>
      <c r="Q60" s="191"/>
      <c r="R60" s="192"/>
      <c r="S60" s="193"/>
      <c r="T60" s="194"/>
      <c r="U60" s="514"/>
      <c r="V60" s="226"/>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8"/>
    </row>
    <row r="61" spans="2:49" ht="31.5" customHeight="1">
      <c r="B61" s="523" t="s">
        <v>202</v>
      </c>
      <c r="C61" s="517"/>
      <c r="D61" s="517"/>
      <c r="E61" s="518"/>
      <c r="F61" s="525" t="s">
        <v>137</v>
      </c>
      <c r="G61" s="186"/>
      <c r="H61" s="187"/>
      <c r="I61" s="188"/>
      <c r="J61" s="187"/>
      <c r="K61" s="187"/>
      <c r="L61" s="188"/>
      <c r="M61" s="187"/>
      <c r="N61" s="187"/>
      <c r="O61" s="188"/>
      <c r="P61" s="187"/>
      <c r="Q61" s="187"/>
      <c r="R61" s="188"/>
      <c r="S61" s="187"/>
      <c r="T61" s="189"/>
      <c r="U61" s="514"/>
      <c r="V61" s="226"/>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8"/>
    </row>
    <row r="62" spans="2:49" ht="4.5" customHeight="1">
      <c r="B62" s="524"/>
      <c r="C62" s="520"/>
      <c r="D62" s="520"/>
      <c r="E62" s="521"/>
      <c r="F62" s="435"/>
      <c r="G62" s="190"/>
      <c r="H62" s="191"/>
      <c r="I62" s="192"/>
      <c r="J62" s="193"/>
      <c r="K62" s="191"/>
      <c r="L62" s="192"/>
      <c r="M62" s="193"/>
      <c r="N62" s="191"/>
      <c r="O62" s="192"/>
      <c r="P62" s="193"/>
      <c r="Q62" s="191"/>
      <c r="R62" s="192"/>
      <c r="S62" s="193"/>
      <c r="T62" s="194"/>
      <c r="U62" s="514"/>
      <c r="V62" s="226"/>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8"/>
    </row>
    <row r="63" spans="2:49" ht="31.5" customHeight="1">
      <c r="B63" s="526" t="s">
        <v>136</v>
      </c>
      <c r="C63" s="469"/>
      <c r="D63" s="469"/>
      <c r="E63" s="470"/>
      <c r="F63" s="525" t="s">
        <v>196</v>
      </c>
      <c r="G63" s="186"/>
      <c r="H63" s="187"/>
      <c r="I63" s="188"/>
      <c r="J63" s="187"/>
      <c r="K63" s="187"/>
      <c r="L63" s="188"/>
      <c r="M63" s="187"/>
      <c r="N63" s="187"/>
      <c r="O63" s="188"/>
      <c r="P63" s="187"/>
      <c r="Q63" s="187"/>
      <c r="R63" s="188"/>
      <c r="S63" s="187"/>
      <c r="T63" s="189"/>
      <c r="U63" s="514"/>
      <c r="V63" s="226"/>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8"/>
    </row>
    <row r="64" spans="2:49" ht="4.5" customHeight="1">
      <c r="B64" s="527"/>
      <c r="C64" s="472"/>
      <c r="D64" s="472"/>
      <c r="E64" s="473"/>
      <c r="F64" s="528"/>
      <c r="G64" s="190"/>
      <c r="H64" s="191"/>
      <c r="I64" s="192"/>
      <c r="J64" s="193"/>
      <c r="K64" s="191"/>
      <c r="L64" s="192"/>
      <c r="M64" s="193"/>
      <c r="N64" s="191"/>
      <c r="O64" s="192"/>
      <c r="P64" s="193"/>
      <c r="Q64" s="191"/>
      <c r="R64" s="192"/>
      <c r="S64" s="193"/>
      <c r="T64" s="194"/>
      <c r="U64" s="514"/>
      <c r="V64" s="226"/>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8"/>
    </row>
    <row r="65" spans="2:49" ht="31.5" customHeight="1">
      <c r="B65" s="526" t="s">
        <v>138</v>
      </c>
      <c r="C65" s="469"/>
      <c r="D65" s="469"/>
      <c r="E65" s="470"/>
      <c r="F65" s="525" t="s">
        <v>139</v>
      </c>
      <c r="G65" s="186"/>
      <c r="H65" s="187"/>
      <c r="I65" s="188"/>
      <c r="J65" s="187"/>
      <c r="K65" s="187"/>
      <c r="L65" s="188"/>
      <c r="M65" s="187"/>
      <c r="N65" s="187"/>
      <c r="O65" s="188"/>
      <c r="P65" s="187"/>
      <c r="Q65" s="187"/>
      <c r="R65" s="188"/>
      <c r="S65" s="187"/>
      <c r="T65" s="189"/>
      <c r="U65" s="514"/>
      <c r="V65" s="226"/>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8"/>
    </row>
    <row r="66" spans="2:49" ht="4.5" customHeight="1">
      <c r="B66" s="527"/>
      <c r="C66" s="472"/>
      <c r="D66" s="472"/>
      <c r="E66" s="473"/>
      <c r="F66" s="528"/>
      <c r="G66" s="190"/>
      <c r="H66" s="191"/>
      <c r="I66" s="192"/>
      <c r="J66" s="193"/>
      <c r="K66" s="191"/>
      <c r="L66" s="192"/>
      <c r="M66" s="193"/>
      <c r="N66" s="191"/>
      <c r="O66" s="192"/>
      <c r="P66" s="193"/>
      <c r="Q66" s="191"/>
      <c r="R66" s="192"/>
      <c r="S66" s="193"/>
      <c r="T66" s="194"/>
      <c r="U66" s="514"/>
      <c r="V66" s="226"/>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8"/>
    </row>
    <row r="67" spans="2:49" ht="31.5" customHeight="1">
      <c r="B67" s="508" t="s">
        <v>203</v>
      </c>
      <c r="C67" s="509"/>
      <c r="D67" s="509"/>
      <c r="E67" s="452"/>
      <c r="F67" s="525" t="s">
        <v>141</v>
      </c>
      <c r="G67" s="186"/>
      <c r="H67" s="187"/>
      <c r="I67" s="188"/>
      <c r="J67" s="187"/>
      <c r="K67" s="187"/>
      <c r="L67" s="188"/>
      <c r="M67" s="187"/>
      <c r="N67" s="187"/>
      <c r="O67" s="188"/>
      <c r="P67" s="187"/>
      <c r="Q67" s="187"/>
      <c r="R67" s="188"/>
      <c r="S67" s="187"/>
      <c r="T67" s="189"/>
      <c r="U67" s="514"/>
      <c r="V67" s="226"/>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8"/>
    </row>
    <row r="68" spans="2:49" ht="4.5" customHeight="1">
      <c r="B68" s="541"/>
      <c r="C68" s="542"/>
      <c r="D68" s="542"/>
      <c r="E68" s="453"/>
      <c r="F68" s="533"/>
      <c r="G68" s="195"/>
      <c r="H68" s="196"/>
      <c r="I68" s="197"/>
      <c r="J68" s="198"/>
      <c r="K68" s="196"/>
      <c r="L68" s="197"/>
      <c r="M68" s="198"/>
      <c r="N68" s="196"/>
      <c r="O68" s="197"/>
      <c r="P68" s="198"/>
      <c r="Q68" s="196"/>
      <c r="R68" s="197"/>
      <c r="S68" s="198"/>
      <c r="T68" s="199"/>
      <c r="U68" s="514"/>
      <c r="V68" s="226"/>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8"/>
    </row>
    <row r="69" spans="2:49" ht="31.5" customHeight="1">
      <c r="B69" s="543" t="s">
        <v>140</v>
      </c>
      <c r="C69" s="544"/>
      <c r="D69" s="544"/>
      <c r="E69" s="532"/>
      <c r="F69" s="433" t="s">
        <v>143</v>
      </c>
      <c r="G69" s="200"/>
      <c r="H69" s="201"/>
      <c r="I69" s="202"/>
      <c r="J69" s="201"/>
      <c r="K69" s="201"/>
      <c r="L69" s="202"/>
      <c r="M69" s="201"/>
      <c r="N69" s="201"/>
      <c r="O69" s="202"/>
      <c r="P69" s="201"/>
      <c r="Q69" s="201"/>
      <c r="R69" s="202"/>
      <c r="S69" s="201"/>
      <c r="T69" s="201"/>
      <c r="U69" s="514"/>
      <c r="V69" s="226"/>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8"/>
    </row>
    <row r="70" spans="2:49" ht="4.5" customHeight="1">
      <c r="B70" s="534"/>
      <c r="C70" s="535"/>
      <c r="D70" s="535"/>
      <c r="E70" s="536"/>
      <c r="F70" s="533"/>
      <c r="G70" s="195"/>
      <c r="H70" s="196"/>
      <c r="I70" s="197"/>
      <c r="J70" s="198"/>
      <c r="K70" s="196"/>
      <c r="L70" s="197"/>
      <c r="M70" s="198"/>
      <c r="N70" s="196"/>
      <c r="O70" s="197"/>
      <c r="P70" s="198"/>
      <c r="Q70" s="196"/>
      <c r="R70" s="197"/>
      <c r="S70" s="198"/>
      <c r="T70" s="195"/>
      <c r="U70" s="514"/>
      <c r="V70" s="226"/>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8"/>
    </row>
    <row r="71" spans="2:49" ht="31.5" customHeight="1">
      <c r="B71" s="529" t="s">
        <v>142</v>
      </c>
      <c r="C71" s="530"/>
      <c r="D71" s="530"/>
      <c r="E71" s="531"/>
      <c r="F71" s="525" t="s">
        <v>145</v>
      </c>
      <c r="G71" s="200"/>
      <c r="H71" s="201"/>
      <c r="I71" s="202"/>
      <c r="J71" s="201"/>
      <c r="K71" s="201"/>
      <c r="L71" s="202"/>
      <c r="M71" s="201"/>
      <c r="N71" s="201"/>
      <c r="O71" s="202"/>
      <c r="P71" s="201"/>
      <c r="Q71" s="201"/>
      <c r="R71" s="202"/>
      <c r="S71" s="201"/>
      <c r="T71" s="201"/>
      <c r="U71" s="514"/>
      <c r="V71" s="226"/>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8"/>
    </row>
    <row r="72" spans="2:49" ht="4.5" customHeight="1">
      <c r="B72" s="529"/>
      <c r="C72" s="530"/>
      <c r="D72" s="530"/>
      <c r="E72" s="531"/>
      <c r="F72" s="533"/>
      <c r="G72" s="195"/>
      <c r="H72" s="196"/>
      <c r="I72" s="197"/>
      <c r="J72" s="198"/>
      <c r="K72" s="196"/>
      <c r="L72" s="197"/>
      <c r="M72" s="198"/>
      <c r="N72" s="196"/>
      <c r="O72" s="197"/>
      <c r="P72" s="198"/>
      <c r="Q72" s="196"/>
      <c r="R72" s="197"/>
      <c r="S72" s="198"/>
      <c r="T72" s="195"/>
      <c r="U72" s="514"/>
      <c r="V72" s="226"/>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8"/>
    </row>
    <row r="73" spans="2:49" ht="31.5" customHeight="1">
      <c r="B73" s="529" t="s">
        <v>144</v>
      </c>
      <c r="C73" s="530"/>
      <c r="D73" s="530"/>
      <c r="E73" s="531"/>
      <c r="F73" s="433" t="s">
        <v>147</v>
      </c>
      <c r="G73" s="200"/>
      <c r="H73" s="201"/>
      <c r="I73" s="202"/>
      <c r="J73" s="201"/>
      <c r="K73" s="201"/>
      <c r="L73" s="202"/>
      <c r="M73" s="201"/>
      <c r="N73" s="201"/>
      <c r="O73" s="202"/>
      <c r="P73" s="201"/>
      <c r="Q73" s="201"/>
      <c r="R73" s="202"/>
      <c r="S73" s="201"/>
      <c r="T73" s="201"/>
      <c r="U73" s="514"/>
      <c r="V73" s="226"/>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8"/>
    </row>
    <row r="74" spans="2:49" ht="4.5" customHeight="1">
      <c r="B74" s="529"/>
      <c r="C74" s="530"/>
      <c r="D74" s="530"/>
      <c r="E74" s="531"/>
      <c r="F74" s="528"/>
      <c r="G74" s="190"/>
      <c r="H74" s="191"/>
      <c r="I74" s="192"/>
      <c r="J74" s="193"/>
      <c r="K74" s="191"/>
      <c r="L74" s="192"/>
      <c r="M74" s="193"/>
      <c r="N74" s="191"/>
      <c r="O74" s="192"/>
      <c r="P74" s="193"/>
      <c r="Q74" s="191"/>
      <c r="R74" s="192"/>
      <c r="S74" s="193"/>
      <c r="T74" s="190"/>
      <c r="U74" s="514"/>
      <c r="V74" s="226"/>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8"/>
    </row>
    <row r="75" spans="2:49" ht="31.5" customHeight="1">
      <c r="B75" s="529" t="s">
        <v>146</v>
      </c>
      <c r="C75" s="530"/>
      <c r="D75" s="530"/>
      <c r="E75" s="531"/>
      <c r="F75" s="434" t="s">
        <v>197</v>
      </c>
      <c r="G75" s="186"/>
      <c r="H75" s="187"/>
      <c r="I75" s="188"/>
      <c r="J75" s="187"/>
      <c r="K75" s="187"/>
      <c r="L75" s="188"/>
      <c r="M75" s="187"/>
      <c r="N75" s="187"/>
      <c r="O75" s="188"/>
      <c r="P75" s="187"/>
      <c r="Q75" s="187"/>
      <c r="R75" s="188"/>
      <c r="S75" s="187"/>
      <c r="T75" s="187"/>
      <c r="U75" s="514"/>
      <c r="V75" s="226"/>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8"/>
    </row>
    <row r="76" spans="2:49" ht="4.5" customHeight="1">
      <c r="B76" s="529"/>
      <c r="C76" s="530"/>
      <c r="D76" s="530"/>
      <c r="E76" s="532"/>
      <c r="F76" s="533"/>
      <c r="G76" s="195"/>
      <c r="H76" s="196"/>
      <c r="I76" s="197"/>
      <c r="J76" s="198"/>
      <c r="K76" s="196"/>
      <c r="L76" s="197"/>
      <c r="M76" s="198"/>
      <c r="N76" s="196"/>
      <c r="O76" s="197"/>
      <c r="P76" s="198"/>
      <c r="Q76" s="196"/>
      <c r="R76" s="197"/>
      <c r="S76" s="198"/>
      <c r="T76" s="195"/>
      <c r="U76" s="514"/>
      <c r="V76" s="226"/>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7"/>
      <c r="AS76" s="227"/>
      <c r="AT76" s="227"/>
      <c r="AU76" s="227"/>
      <c r="AV76" s="227"/>
      <c r="AW76" s="228"/>
    </row>
    <row r="77" spans="2:49" ht="31.5" customHeight="1">
      <c r="B77" s="543" t="s">
        <v>148</v>
      </c>
      <c r="C77" s="544"/>
      <c r="D77" s="544"/>
      <c r="E77" s="532"/>
      <c r="F77" s="525" t="s">
        <v>198</v>
      </c>
      <c r="G77" s="200"/>
      <c r="H77" s="201"/>
      <c r="I77" s="202"/>
      <c r="J77" s="201"/>
      <c r="K77" s="201"/>
      <c r="L77" s="202"/>
      <c r="M77" s="201"/>
      <c r="N77" s="201"/>
      <c r="O77" s="202"/>
      <c r="P77" s="201"/>
      <c r="Q77" s="201"/>
      <c r="R77" s="202"/>
      <c r="S77" s="201"/>
      <c r="T77" s="203"/>
      <c r="U77" s="514"/>
      <c r="V77" s="226"/>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8"/>
    </row>
    <row r="78" spans="2:49" ht="4.5" customHeight="1">
      <c r="B78" s="545"/>
      <c r="C78" s="546"/>
      <c r="D78" s="546"/>
      <c r="E78" s="547"/>
      <c r="F78" s="528"/>
      <c r="G78" s="195"/>
      <c r="H78" s="204"/>
      <c r="I78" s="205"/>
      <c r="J78" s="193"/>
      <c r="K78" s="193"/>
      <c r="L78" s="193"/>
      <c r="M78" s="193"/>
      <c r="N78" s="193"/>
      <c r="O78" s="193"/>
      <c r="P78" s="193"/>
      <c r="Q78" s="193"/>
      <c r="R78" s="193"/>
      <c r="S78" s="193"/>
      <c r="T78" s="195"/>
      <c r="U78" s="514"/>
      <c r="V78" s="226"/>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8"/>
    </row>
    <row r="79" spans="2:49" ht="31.5" customHeight="1">
      <c r="B79" s="529" t="s">
        <v>149</v>
      </c>
      <c r="C79" s="530"/>
      <c r="D79" s="530"/>
      <c r="E79" s="531"/>
      <c r="F79" s="525" t="s">
        <v>199</v>
      </c>
      <c r="G79" s="200"/>
      <c r="H79" s="201"/>
      <c r="I79" s="202"/>
      <c r="J79" s="201"/>
      <c r="K79" s="201"/>
      <c r="L79" s="202"/>
      <c r="M79" s="201"/>
      <c r="N79" s="201"/>
      <c r="O79" s="202"/>
      <c r="P79" s="201"/>
      <c r="Q79" s="201"/>
      <c r="R79" s="202"/>
      <c r="S79" s="201"/>
      <c r="T79" s="201"/>
      <c r="U79" s="514"/>
      <c r="V79" s="226"/>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8"/>
    </row>
    <row r="80" spans="2:49" ht="4.5" customHeight="1">
      <c r="B80" s="529"/>
      <c r="C80" s="530"/>
      <c r="D80" s="530"/>
      <c r="E80" s="531"/>
      <c r="F80" s="528"/>
      <c r="G80" s="190"/>
      <c r="H80" s="191"/>
      <c r="I80" s="192"/>
      <c r="J80" s="193"/>
      <c r="K80" s="191"/>
      <c r="L80" s="192"/>
      <c r="M80" s="193"/>
      <c r="N80" s="191"/>
      <c r="O80" s="192"/>
      <c r="P80" s="193"/>
      <c r="Q80" s="191"/>
      <c r="R80" s="192"/>
      <c r="S80" s="193"/>
      <c r="T80" s="190"/>
      <c r="U80" s="514"/>
      <c r="V80" s="226"/>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8"/>
    </row>
    <row r="81" spans="2:49" ht="31.5" customHeight="1">
      <c r="B81" s="534" t="s">
        <v>204</v>
      </c>
      <c r="C81" s="535"/>
      <c r="D81" s="535"/>
      <c r="E81" s="536"/>
      <c r="F81" s="533" t="s">
        <v>200</v>
      </c>
      <c r="G81" s="186"/>
      <c r="H81" s="187"/>
      <c r="I81" s="188"/>
      <c r="J81" s="187"/>
      <c r="K81" s="187"/>
      <c r="L81" s="188"/>
      <c r="M81" s="187"/>
      <c r="N81" s="187"/>
      <c r="O81" s="188"/>
      <c r="P81" s="187"/>
      <c r="Q81" s="187"/>
      <c r="R81" s="188"/>
      <c r="S81" s="187"/>
      <c r="T81" s="187"/>
      <c r="U81" s="514"/>
      <c r="V81" s="226"/>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27"/>
      <c r="AW81" s="228"/>
    </row>
    <row r="82" spans="2:49" ht="4.5" customHeight="1" thickBot="1">
      <c r="B82" s="537"/>
      <c r="C82" s="538"/>
      <c r="D82" s="538"/>
      <c r="E82" s="539"/>
      <c r="F82" s="540"/>
      <c r="G82" s="174"/>
      <c r="H82" s="175"/>
      <c r="I82" s="176"/>
      <c r="J82" s="177"/>
      <c r="K82" s="175"/>
      <c r="L82" s="176"/>
      <c r="M82" s="177"/>
      <c r="N82" s="175"/>
      <c r="O82" s="176"/>
      <c r="P82" s="177"/>
      <c r="Q82" s="175"/>
      <c r="R82" s="176"/>
      <c r="S82" s="177"/>
      <c r="T82" s="174"/>
      <c r="U82" s="515"/>
      <c r="V82" s="153"/>
      <c r="W82" s="229"/>
      <c r="X82" s="229"/>
      <c r="Y82" s="229"/>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29"/>
      <c r="AV82" s="229"/>
      <c r="AW82" s="230"/>
    </row>
    <row r="83" spans="2:49" ht="19.5" customHeight="1">
      <c r="B83" s="178"/>
      <c r="C83" s="178"/>
      <c r="D83" s="178"/>
      <c r="E83" s="178"/>
      <c r="F83" s="179"/>
      <c r="G83" s="170"/>
      <c r="H83" s="170"/>
      <c r="I83" s="170"/>
      <c r="J83" s="170"/>
      <c r="K83" s="170"/>
      <c r="L83" s="170"/>
      <c r="M83" s="170"/>
      <c r="N83" s="170"/>
      <c r="O83" s="170"/>
      <c r="P83" s="170"/>
      <c r="Q83" s="170"/>
      <c r="R83" s="170"/>
      <c r="S83" s="170"/>
      <c r="T83" s="170"/>
      <c r="U83" s="180"/>
      <c r="V83" s="214"/>
      <c r="W83" s="214"/>
      <c r="X83" s="214"/>
      <c r="Y83" s="214"/>
      <c r="Z83" s="214"/>
      <c r="AA83" s="214"/>
      <c r="AB83" s="214"/>
      <c r="AC83" s="214"/>
      <c r="AD83" s="214"/>
      <c r="AE83" s="214"/>
      <c r="AF83" s="214"/>
      <c r="AG83" s="214"/>
      <c r="AH83" s="214"/>
      <c r="AI83" s="214"/>
      <c r="AJ83" s="214"/>
      <c r="AK83" s="214"/>
      <c r="AL83" s="214"/>
      <c r="AM83" s="214"/>
      <c r="AO83" s="214"/>
      <c r="AQ83" s="214"/>
      <c r="AR83" s="214"/>
      <c r="AS83" s="214"/>
      <c r="AT83" s="214"/>
      <c r="AU83" s="214"/>
      <c r="AV83" s="214"/>
      <c r="AW83" s="181" t="s">
        <v>150</v>
      </c>
    </row>
    <row r="84" spans="2:49" ht="17.25">
      <c r="B84" s="182" t="s">
        <v>151</v>
      </c>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c r="AS84" s="216"/>
      <c r="AT84" s="216"/>
      <c r="AU84" s="216"/>
      <c r="AV84" s="216"/>
      <c r="AW84" s="216"/>
    </row>
    <row r="85" spans="2:49" ht="14.25">
      <c r="B85" s="183"/>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216"/>
    </row>
    <row r="86" spans="3:50" ht="129.75" customHeight="1">
      <c r="C86" s="184">
        <v>1</v>
      </c>
      <c r="D86" s="216" t="s">
        <v>152</v>
      </c>
      <c r="E86" s="216"/>
      <c r="F86" s="216"/>
      <c r="G86" s="216"/>
      <c r="H86" s="216"/>
      <c r="I86" s="216"/>
      <c r="J86" s="216"/>
      <c r="K86" s="216"/>
      <c r="L86" s="216"/>
      <c r="M86" s="216"/>
      <c r="N86" s="216"/>
      <c r="O86" s="216"/>
      <c r="P86" s="216"/>
      <c r="Q86" s="216"/>
      <c r="R86" s="216"/>
      <c r="S86" s="216"/>
      <c r="T86" s="216"/>
      <c r="U86" s="216"/>
      <c r="V86" s="215"/>
      <c r="W86" s="215"/>
      <c r="X86" s="215"/>
      <c r="Y86" s="215"/>
      <c r="Z86" s="215"/>
      <c r="AA86" s="215"/>
      <c r="AB86" s="215"/>
      <c r="AC86" s="215"/>
      <c r="AD86" s="215"/>
      <c r="AE86" s="215"/>
      <c r="AF86" s="215"/>
      <c r="AG86" s="215"/>
      <c r="AH86" s="215"/>
      <c r="AI86" s="215"/>
      <c r="AJ86" s="215"/>
      <c r="AK86" s="215"/>
      <c r="AL86" s="215"/>
      <c r="AM86" s="215"/>
      <c r="AN86" s="215"/>
      <c r="AO86" s="215"/>
      <c r="AP86" s="215"/>
      <c r="AQ86" s="215"/>
      <c r="AR86" s="215"/>
      <c r="AS86" s="215"/>
      <c r="AT86" s="215"/>
      <c r="AU86" s="215"/>
      <c r="AV86" s="215"/>
      <c r="AW86" s="215"/>
      <c r="AX86" s="215"/>
    </row>
    <row r="87" spans="3:49" ht="43.5" customHeight="1">
      <c r="C87" s="184">
        <v>2</v>
      </c>
      <c r="D87" s="216" t="s">
        <v>153</v>
      </c>
      <c r="E87" s="216"/>
      <c r="F87" s="216"/>
      <c r="G87" s="216"/>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c r="AS87" s="216"/>
      <c r="AT87" s="216"/>
      <c r="AU87" s="216"/>
      <c r="AV87" s="216"/>
      <c r="AW87" s="216"/>
    </row>
    <row r="88" spans="3:49" ht="69.75" customHeight="1">
      <c r="C88" s="184">
        <v>3</v>
      </c>
      <c r="D88" s="215" t="s">
        <v>154</v>
      </c>
      <c r="E88" s="215"/>
      <c r="F88" s="215"/>
      <c r="G88" s="215"/>
      <c r="H88" s="215"/>
      <c r="I88" s="215"/>
      <c r="J88" s="215"/>
      <c r="K88" s="215"/>
      <c r="L88" s="215"/>
      <c r="M88" s="215"/>
      <c r="N88" s="215"/>
      <c r="O88" s="215"/>
      <c r="P88" s="215"/>
      <c r="Q88" s="215"/>
      <c r="R88" s="215"/>
      <c r="S88" s="215"/>
      <c r="T88" s="215"/>
      <c r="U88" s="215"/>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c r="AS88" s="216"/>
      <c r="AT88" s="216"/>
      <c r="AU88" s="216"/>
      <c r="AV88" s="216"/>
      <c r="AW88" s="216"/>
    </row>
    <row r="89" spans="3:21" ht="56.25" customHeight="1">
      <c r="C89" s="184">
        <v>4</v>
      </c>
      <c r="D89" s="216" t="s">
        <v>155</v>
      </c>
      <c r="E89" s="216"/>
      <c r="F89" s="216"/>
      <c r="G89" s="216"/>
      <c r="H89" s="216"/>
      <c r="I89" s="216"/>
      <c r="J89" s="216"/>
      <c r="K89" s="216"/>
      <c r="L89" s="216"/>
      <c r="M89" s="216"/>
      <c r="N89" s="216"/>
      <c r="O89" s="216"/>
      <c r="P89" s="216"/>
      <c r="Q89" s="216"/>
      <c r="R89" s="216"/>
      <c r="S89" s="216"/>
      <c r="T89" s="216"/>
      <c r="U89" s="216"/>
    </row>
    <row r="90" spans="3:21" ht="33" customHeight="1">
      <c r="C90" s="184">
        <v>5</v>
      </c>
      <c r="D90" s="216" t="s">
        <v>156</v>
      </c>
      <c r="E90" s="216"/>
      <c r="F90" s="216"/>
      <c r="G90" s="216"/>
      <c r="H90" s="216"/>
      <c r="I90" s="216"/>
      <c r="J90" s="216"/>
      <c r="K90" s="216"/>
      <c r="L90" s="216"/>
      <c r="M90" s="216"/>
      <c r="N90" s="216"/>
      <c r="O90" s="216"/>
      <c r="P90" s="216"/>
      <c r="Q90" s="216"/>
      <c r="R90" s="216"/>
      <c r="S90" s="216"/>
      <c r="T90" s="216"/>
      <c r="U90" s="216"/>
    </row>
  </sheetData>
  <sheetProtection/>
  <mergeCells count="152">
    <mergeCell ref="B81:E82"/>
    <mergeCell ref="F81:F82"/>
    <mergeCell ref="B67:E68"/>
    <mergeCell ref="F67:F68"/>
    <mergeCell ref="B77:E78"/>
    <mergeCell ref="F77:F78"/>
    <mergeCell ref="B79:E80"/>
    <mergeCell ref="F79:F80"/>
    <mergeCell ref="B69:E70"/>
    <mergeCell ref="F69:F70"/>
    <mergeCell ref="B75:E76"/>
    <mergeCell ref="F75:F76"/>
    <mergeCell ref="B71:E72"/>
    <mergeCell ref="F71:F72"/>
    <mergeCell ref="B73:E74"/>
    <mergeCell ref="F73:F74"/>
    <mergeCell ref="F59:F60"/>
    <mergeCell ref="B61:E62"/>
    <mergeCell ref="F61:F62"/>
    <mergeCell ref="B63:E64"/>
    <mergeCell ref="F63:F64"/>
    <mergeCell ref="B65:E66"/>
    <mergeCell ref="F65:F66"/>
    <mergeCell ref="B51:B60"/>
    <mergeCell ref="C51:E52"/>
    <mergeCell ref="F51:F52"/>
    <mergeCell ref="C53:E54"/>
    <mergeCell ref="F53:F54"/>
    <mergeCell ref="C55:E56"/>
    <mergeCell ref="F55:F56"/>
    <mergeCell ref="F47:F48"/>
    <mergeCell ref="F37:F38"/>
    <mergeCell ref="C39:E40"/>
    <mergeCell ref="F39:F40"/>
    <mergeCell ref="B49:E50"/>
    <mergeCell ref="F49:F50"/>
    <mergeCell ref="B45:E46"/>
    <mergeCell ref="F45:F46"/>
    <mergeCell ref="B31:B44"/>
    <mergeCell ref="C31:E32"/>
    <mergeCell ref="F31:F32"/>
    <mergeCell ref="U31:U82"/>
    <mergeCell ref="C57:E58"/>
    <mergeCell ref="F57:F58"/>
    <mergeCell ref="C59:E60"/>
    <mergeCell ref="B47:E48"/>
    <mergeCell ref="C41:E42"/>
    <mergeCell ref="F41:F42"/>
    <mergeCell ref="C43:E44"/>
    <mergeCell ref="F43:F44"/>
    <mergeCell ref="V29:AI30"/>
    <mergeCell ref="AJ29:AK30"/>
    <mergeCell ref="AL29:AU29"/>
    <mergeCell ref="C33:E34"/>
    <mergeCell ref="F33:F34"/>
    <mergeCell ref="C35:E36"/>
    <mergeCell ref="F35:F36"/>
    <mergeCell ref="C37:E37"/>
    <mergeCell ref="C27:E28"/>
    <mergeCell ref="F27:F28"/>
    <mergeCell ref="V25:AI26"/>
    <mergeCell ref="AJ25:AK26"/>
    <mergeCell ref="AL25:AU25"/>
    <mergeCell ref="C29:E30"/>
    <mergeCell ref="F29:F30"/>
    <mergeCell ref="V27:AI28"/>
    <mergeCell ref="AJ27:AK28"/>
    <mergeCell ref="AL27:AU27"/>
    <mergeCell ref="AV21:AW21"/>
    <mergeCell ref="C23:E24"/>
    <mergeCell ref="F23:F24"/>
    <mergeCell ref="V23:AI24"/>
    <mergeCell ref="AJ23:AK24"/>
    <mergeCell ref="AL23:AU23"/>
    <mergeCell ref="AL19:AU19"/>
    <mergeCell ref="C21:E22"/>
    <mergeCell ref="F21:F22"/>
    <mergeCell ref="V21:AI22"/>
    <mergeCell ref="AJ21:AK22"/>
    <mergeCell ref="AL21:AU21"/>
    <mergeCell ref="U16:U22"/>
    <mergeCell ref="V16:AI18"/>
    <mergeCell ref="AJ16:AK18"/>
    <mergeCell ref="G17:T17"/>
    <mergeCell ref="AV16:AW17"/>
    <mergeCell ref="AL17:AU17"/>
    <mergeCell ref="B19:B30"/>
    <mergeCell ref="C19:E20"/>
    <mergeCell ref="F19:F20"/>
    <mergeCell ref="V19:AI20"/>
    <mergeCell ref="AJ19:AK20"/>
    <mergeCell ref="C25:E26"/>
    <mergeCell ref="F25:F26"/>
    <mergeCell ref="U23:U30"/>
    <mergeCell ref="AT9:AW11"/>
    <mergeCell ref="B12:AW14"/>
    <mergeCell ref="X6:AF11"/>
    <mergeCell ref="AG6:AI8"/>
    <mergeCell ref="AJ6:AJ7"/>
    <mergeCell ref="AK6:AK7"/>
    <mergeCell ref="AT6:AW8"/>
    <mergeCell ref="AG9:AI11"/>
    <mergeCell ref="AJ9:AJ10"/>
    <mergeCell ref="AK9:AK10"/>
    <mergeCell ref="AL9:AM11"/>
    <mergeCell ref="AN9:AN10"/>
    <mergeCell ref="AO9:AO10"/>
    <mergeCell ref="AP9:AQ11"/>
    <mergeCell ref="AR9:AR10"/>
    <mergeCell ref="AS9:AS10"/>
    <mergeCell ref="AT3:AT4"/>
    <mergeCell ref="AU3:AU4"/>
    <mergeCell ref="AO6:AO7"/>
    <mergeCell ref="AP6:AQ8"/>
    <mergeCell ref="AR6:AR7"/>
    <mergeCell ref="AS6:AS7"/>
    <mergeCell ref="AF3:AF4"/>
    <mergeCell ref="AG3:AG4"/>
    <mergeCell ref="AV3:AV4"/>
    <mergeCell ref="AW3:AW4"/>
    <mergeCell ref="AL3:AL4"/>
    <mergeCell ref="AM3:AM4"/>
    <mergeCell ref="AN3:AN4"/>
    <mergeCell ref="AO3:AO4"/>
    <mergeCell ref="AP3:AP4"/>
    <mergeCell ref="AQ3:AQ4"/>
    <mergeCell ref="Z3:Z4"/>
    <mergeCell ref="AA3:AA4"/>
    <mergeCell ref="AB3:AB4"/>
    <mergeCell ref="AC3:AC4"/>
    <mergeCell ref="AD3:AD4"/>
    <mergeCell ref="AE3:AE4"/>
    <mergeCell ref="AH3:AH4"/>
    <mergeCell ref="AI3:AI4"/>
    <mergeCell ref="AJ3:AJ4"/>
    <mergeCell ref="AK3:AK5"/>
    <mergeCell ref="AU2:AW2"/>
    <mergeCell ref="AX2:AX23"/>
    <mergeCell ref="AL6:AM8"/>
    <mergeCell ref="AN6:AN7"/>
    <mergeCell ref="AR3:AR4"/>
    <mergeCell ref="AS3:AS4"/>
    <mergeCell ref="B2:D11"/>
    <mergeCell ref="E2:W11"/>
    <mergeCell ref="X2:Y5"/>
    <mergeCell ref="B15:T15"/>
    <mergeCell ref="U15:AW15"/>
    <mergeCell ref="B16:E18"/>
    <mergeCell ref="F16:F18"/>
    <mergeCell ref="Z2:AG2"/>
    <mergeCell ref="AH2:AJ2"/>
    <mergeCell ref="AL2:AT2"/>
  </mergeCells>
  <printOptions/>
  <pageMargins left="0.7" right="0.7" top="0.75" bottom="0.75" header="0.3" footer="0.3"/>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2020-02-06T04:59:39Z</cp:lastPrinted>
  <dcterms:created xsi:type="dcterms:W3CDTF">2008-09-01T04:01:37Z</dcterms:created>
  <dcterms:modified xsi:type="dcterms:W3CDTF">2022-01-11T05:30:44Z</dcterms:modified>
  <cp:category/>
  <cp:version/>
  <cp:contentType/>
  <cp:contentStatus/>
</cp:coreProperties>
</file>