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5（4年度決算）\03.北杜市→市町村課\"/>
    </mc:Choice>
  </mc:AlternateContent>
  <xr:revisionPtr revIDLastSave="0" documentId="13_ncr:1_{94F3E8BC-15C0-4FEF-A01D-359F3EC84C2B}" xr6:coauthVersionLast="36" xr6:coauthVersionMax="36" xr10:uidLastSave="{00000000-0000-0000-0000-000000000000}"/>
  <workbookProtection workbookAlgorithmName="SHA-512" workbookHashValue="CGA6AFbCtqcpKPeYrqD3TPpGQzze7HdD8nPvwHMr89gA7Fzvfvf6ybiskzqSCjXvVmLLx4LVz8JQA603//dX7A==" workbookSaltValue="HFpCNW1xVDEmZk/Uwk5aJ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P10" i="4"/>
  <c r="AT8" i="4"/>
  <c r="AD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<sst xmlns="http://schemas.openxmlformats.org/spreadsheetml/2006/main" count="275" uniqueCount="116">
  <si>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</si>
  <si>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</si>
  <si>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</si>
  <si>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</si>
  <si>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</si>
  <si>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</si>
  <si>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</si>
  <si>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</si>
  <si>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</si>
  <si>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</si>
  <si>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</si>
  <si>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</si>
  <si>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</si>
  <si>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</si>
  <si>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</si>
  <si>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</si>
  <si>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</si>
  <si>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</si>
  <si>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</si>
  <si>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</si>
  <si>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</si>
  <si>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</si>
  <si>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</si>
  <si>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</si>
  <si>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</si>
  <si>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</si>
  <si>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</si>
  <si>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</si>
  <si>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</si>
  <si>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</si>
  <si>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</si>
  <si>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</si>
  <si>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</si>
  <si>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</si>
  <si>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</si>
  <si>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</si>
  <si>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</si>
  <si>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</si>
  <si>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</si>
  <si>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</si>
  <si>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</si>
  <si>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</si>
  <si>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</si>
  <si>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</si>
  <si>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</si>
  <si>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</si>
  <si>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</si>
  <si>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</si>
  <si>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</si>
  <si>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</si>
  <si>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</si>
  <si>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</si>
  <si>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</si>
  <si>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</si>
  <si>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</si>
  <si>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</si>
  <si>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</si>
  <si>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</si>
  <si>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</si>
  <si>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</si>
  <si>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</si>
  <si>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</si>
  <si>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</si>
  <si>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</si>
  <si>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</si>
  <si>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</si>
  <si>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</si>
  <si>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</si>
  <si>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</si>
  <si>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</si>
  <si>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</si>
  <si>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</si>
  <si>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</si>
  <si>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</si>
  <si>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</si>
  <si>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</si>
  <si>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</si>
  <si>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</si>
  <si>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</si>
  <si>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</si>
  <si>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</si>
  <si>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</si>
  <si>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</si>
  <si>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</si>
  <si>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</si>
  <si>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</si>
  <si>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</si>
  <si>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</si>
  <si>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</si>
  <si>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</si>
  <si>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</si>
  <si>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</si>
  <si>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</si>
  <si>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</si>
  <si>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</si>
  <si>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</si>
  <si>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</si>
  <si>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</si>
  <si>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</si>
  <si>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</si>
  <si>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</si>
  <si>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</si>
  <si>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</si>
  <si>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</si>
  <si>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</si>
  <si>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</si>
  <si>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</si>
  <si>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</si>
  <si>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</si>
  <si>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</si>
  <si>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</si>
  <si>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</si>
  <si>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</si>
  <si>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令和2年4月より地方公営企業会計へ移行した。平成29年度から組織編成や公金徴収業務の民間委託を行い経営の健全化に努めたが、人口減少や節水意識の向上により、有収水量の大幅な増加が見込めないため、経営状況は一層厳しさを増すことが予想される。
　今後は、PPP/PFI等により包括的に維持管理を行うことによりランニングコストの抑制と、ストックマネジメントに取り組むなど、より一層財政収支の適正を図り経営の健全化を図ることが求められる。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 eb="3">
      <t>ホンシ</t>
    </rPh>
    <rPh sb="4" eb="7">
      <t>ゲスイドウ</t>
    </rPh>
    <rPh sb="7" eb="9">
      <t>ジギョウ</t>
    </rPh>
    <rPh sb="11" eb="13">
      <t>レイワ</t>
    </rPh>
    <rPh sb="14" eb="15">
      <t>ネン</t>
    </rPh>
    <rPh sb="16" eb="17">
      <t>ガツ</t>
    </rPh>
    <rPh sb="19" eb="21">
      <t>チホウ</t>
    </rPh>
    <rPh sb="21" eb="23">
      <t>コウエイ</t>
    </rPh>
    <rPh sb="23" eb="25">
      <t>キギョウ</t>
    </rPh>
    <rPh sb="25" eb="27">
      <t>カイケイ</t>
    </rPh>
    <rPh sb="28" eb="30">
      <t>イコウ</t>
    </rPh>
    <rPh sb="33" eb="35">
      <t>ヘイセイ</t>
    </rPh>
    <rPh sb="37" eb="39">
      <t>ネンド</t>
    </rPh>
    <rPh sb="41" eb="43">
      <t>ソシキ</t>
    </rPh>
    <rPh sb="43" eb="45">
      <t>ヘンセイ</t>
    </rPh>
    <rPh sb="46" eb="48">
      <t>コウキン</t>
    </rPh>
    <rPh sb="48" eb="52">
      <t>チョウシュウギョウム</t>
    </rPh>
    <rPh sb="53" eb="55">
      <t>ミンカン</t>
    </rPh>
    <rPh sb="55" eb="57">
      <t>イタク</t>
    </rPh>
    <rPh sb="58" eb="59">
      <t>オコナ</t>
    </rPh>
    <rPh sb="60" eb="62">
      <t>ケイエイ</t>
    </rPh>
    <rPh sb="63" eb="66">
      <t>ケンゼンカ</t>
    </rPh>
    <rPh sb="67" eb="68">
      <t>ツト</t>
    </rPh>
    <rPh sb="72" eb="74">
      <t>ジンコウ</t>
    </rPh>
    <rPh sb="74" eb="76">
      <t>ゲンショウ</t>
    </rPh>
    <rPh sb="77" eb="79">
      <t>セッスイ</t>
    </rPh>
    <rPh sb="79" eb="81">
      <t>イシキ</t>
    </rPh>
    <rPh sb="82" eb="84">
      <t>コウジョウ</t>
    </rPh>
    <rPh sb="88" eb="90">
      <t>ユウシュウ</t>
    </rPh>
    <rPh sb="90" eb="92">
      <t>スイリョウ</t>
    </rPh>
    <rPh sb="93" eb="95">
      <t>オオハバ</t>
    </rPh>
    <rPh sb="96" eb="98">
      <t>ゾウカ</t>
    </rPh>
    <rPh sb="99" eb="101">
      <t>ミコ</t>
    </rPh>
    <rPh sb="107" eb="111">
      <t>ケイエイジョウキョウ</t>
    </rPh>
    <rPh sb="112" eb="114">
      <t>イッソウ</t>
    </rPh>
    <rPh sb="114" eb="115">
      <t>キビ</t>
    </rPh>
    <rPh sb="118" eb="119">
      <t>マ</t>
    </rPh>
    <rPh sb="123" eb="125">
      <t>ヨソウ</t>
    </rPh>
    <rPh sb="131" eb="133">
      <t>コンゴ</t>
    </rPh>
    <rPh sb="142" eb="143">
      <t>トウ</t>
    </rPh>
    <rPh sb="146" eb="149">
      <t>ホウカツテキ</t>
    </rPh>
    <rPh sb="150" eb="154">
      <t>イジカンリ</t>
    </rPh>
    <rPh sb="155" eb="156">
      <t>オコナ</t>
    </rPh>
    <rPh sb="171" eb="173">
      <t>ヨクセイ</t>
    </rPh>
    <rPh sb="186" eb="187">
      <t>ト</t>
    </rPh>
    <rPh sb="188" eb="189">
      <t>ク</t>
    </rPh>
    <rPh sb="195" eb="197">
      <t>イッソウ</t>
    </rPh>
    <rPh sb="197" eb="199">
      <t>ザイセイ</t>
    </rPh>
    <rPh sb="199" eb="201">
      <t>シュウシ</t>
    </rPh>
    <rPh sb="202" eb="204">
      <t>テキセイ</t>
    </rPh>
    <rPh sb="205" eb="206">
      <t>ハカ</t>
    </rPh>
    <rPh sb="207" eb="209">
      <t>ケイエイ</t>
    </rPh>
    <rPh sb="210" eb="213">
      <t>ケンゼンカ</t>
    </rPh>
    <rPh sb="214" eb="215">
      <t>ハカ</t>
    </rPh>
    <rPh sb="219" eb="220">
      <t>モト</t>
    </rPh>
    <rPh sb="232" eb="234">
      <t>ヘイセイ</t>
    </rPh>
    <rPh sb="236" eb="238">
      <t>ネンド</t>
    </rPh>
    <rPh sb="239" eb="241">
      <t>サクテイ</t>
    </rPh>
    <rPh sb="244" eb="247">
      <t>ホクトシ</t>
    </rPh>
    <rPh sb="247" eb="249">
      <t>ジョウゲ</t>
    </rPh>
    <rPh sb="249" eb="251">
      <t>スイドウ</t>
    </rPh>
    <rPh sb="251" eb="253">
      <t>ケイエイ</t>
    </rPh>
    <rPh sb="253" eb="255">
      <t>キホン</t>
    </rPh>
    <rPh sb="255" eb="257">
      <t>ケイカク</t>
    </rPh>
    <rPh sb="259" eb="261">
      <t>カイテイ</t>
    </rPh>
    <rPh sb="263" eb="265">
      <t>ザイセイ</t>
    </rPh>
    <rPh sb="266" eb="269">
      <t>ケンゼンカ</t>
    </rPh>
    <rPh sb="270" eb="271">
      <t>ハカ</t>
    </rPh>
    <rPh sb="277" eb="281">
      <t>ジゾクカノウ</t>
    </rPh>
    <rPh sb="282" eb="284">
      <t>ジギョウ</t>
    </rPh>
    <rPh sb="284" eb="286">
      <t>ウンエイ</t>
    </rPh>
    <rPh sb="287" eb="288">
      <t>ツト</t>
    </rPh>
    <phoneticPr fontId="4"/>
  </si>
  <si>
    <t>　有形固定資産の約51％を償却していることから、徐々に処理場機器等の更新の需要が高まってきている。
　なお、施設利用率は類似団体平均よりも低く、水洗化率から考えると過剰な施設の規模となっており、更新の際にダウンサイジングの必要がある。</t>
    <rPh sb="1" eb="3">
      <t>ユウケイ</t>
    </rPh>
    <rPh sb="3" eb="7">
      <t>コテイシサン</t>
    </rPh>
    <rPh sb="8" eb="9">
      <t>ヤク</t>
    </rPh>
    <rPh sb="13" eb="15">
      <t>ショウキャク</t>
    </rPh>
    <rPh sb="32" eb="33">
      <t>トウ</t>
    </rPh>
    <phoneticPr fontId="4"/>
  </si>
  <si>
    <r>
      <rPr>
        <sz val="11"/>
        <rFont val="ＭＳ ゴシック"/>
        <family val="3"/>
        <charset val="128"/>
      </rPr>
      <t xml:space="preserve"> 健全経営の水準とされる経常収支比率は、100％を下回っており、収支の見直しを検討する必要がある。料金水準の妥当性を示す経費回収率は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t>
    </r>
    <r>
      <rPr>
        <sz val="11"/>
        <color rgb="FFFF0000"/>
        <rFont val="ＭＳ ゴシック"/>
        <family val="3"/>
        <charset val="128"/>
      </rPr>
      <t>　</t>
    </r>
    <r>
      <rPr>
        <sz val="11"/>
        <color theme="1"/>
        <rFont val="ＭＳ ゴシック"/>
        <family val="3"/>
        <charset val="128"/>
      </rPr>
      <t xml:space="preserve">水洗化率は類似団体より下回り、水洗化率向上に取組む必要があり、新たに管渠等を整備する際は、地理的要因等により整備に係る費用対効果を検証し実施する必要がある。
</t>
    </r>
    <r>
      <rPr>
        <sz val="11"/>
        <color rgb="FFFF0000"/>
        <rFont val="ＭＳ ゴシック"/>
        <family val="3"/>
        <charset val="128"/>
      </rPr>
      <t>　</t>
    </r>
    <r>
      <rPr>
        <sz val="11"/>
        <rFont val="ＭＳ ゴシック"/>
        <family val="3"/>
        <charset val="128"/>
      </rPr>
      <t>施設利用率は類似団体平均よりも低く、人口減少が顕著に現れ、過剰な施設の規模となっていることから、終末処理場の統合やユニット式の処理方法等により、汚水処理量の増減に対応できる方式へ転換する検討が必要である。これにより汚水処理原価を抑えられる可能性がある。</t>
    </r>
    <rPh sb="12" eb="18">
      <t>ケイジョウシュウシヒリツ</t>
    </rPh>
    <rPh sb="25" eb="27">
      <t>シタマワ</t>
    </rPh>
    <rPh sb="60" eb="62">
      <t>ケイヒ</t>
    </rPh>
    <rPh sb="252" eb="256">
      <t>スイセンカリツ</t>
    </rPh>
    <rPh sb="257" eb="261">
      <t>ルイジダンタイ</t>
    </rPh>
    <rPh sb="263" eb="265">
      <t>シタマワ</t>
    </rPh>
    <rPh sb="267" eb="271">
      <t>スイセンカリツ</t>
    </rPh>
    <rPh sb="271" eb="273">
      <t>コウジョウ</t>
    </rPh>
    <rPh sb="274" eb="276">
      <t>トリク</t>
    </rPh>
    <rPh sb="277" eb="279">
      <t>ヒツヨウ</t>
    </rPh>
    <rPh sb="283" eb="284">
      <t>アラ</t>
    </rPh>
    <rPh sb="286" eb="289">
      <t>カンキョトウ</t>
    </rPh>
    <rPh sb="290" eb="292">
      <t>セイビ</t>
    </rPh>
    <rPh sb="294" eb="295">
      <t>サイ</t>
    </rPh>
    <rPh sb="297" eb="302">
      <t>チリテキヨウイン</t>
    </rPh>
    <rPh sb="302" eb="303">
      <t>トウ</t>
    </rPh>
    <rPh sb="306" eb="308">
      <t>セイビ</t>
    </rPh>
    <rPh sb="309" eb="310">
      <t>カカ</t>
    </rPh>
    <rPh sb="311" eb="316">
      <t>ヒヨウタイコウカ</t>
    </rPh>
    <rPh sb="317" eb="319">
      <t>ケンショウ</t>
    </rPh>
    <rPh sb="320" eb="322">
      <t>ジッシ</t>
    </rPh>
    <rPh sb="324" eb="326">
      <t>ヒツヨウ</t>
    </rPh>
    <rPh sb="355" eb="357">
      <t>ケンチョ</t>
    </rPh>
    <rPh sb="358" eb="359">
      <t>アラワ</t>
    </rPh>
    <rPh sb="451" eb="454">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</si>
</sst>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36-4957-8523-13957B6E45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036-4957-8523-13957B6E45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42.45</c:v>
                </c:pt>
                <c:pt idx="3">
                  <c:v>39.85</c:v>
                </c:pt>
                <c:pt idx="4">
                  <c:v>38.03</c:v>
                </c:pt>
              </c:numCache>
            </c:numRef>
          </c:val>
          <c:extLst>
            <c:ext xmlns:c16="http://schemas.microsoft.com/office/drawing/2014/chart" uri="{C3380CC4-5D6E-409C-BE32-E72D297353CC}">
              <c16:uniqueId val="{00000000-A636-489C-85EB-5F76283FEA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636-489C-85EB-5F76283FEA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78.87</c:v>
                </c:pt>
                <c:pt idx="3">
                  <c:v>78.91</c:v>
                </c:pt>
                <c:pt idx="4">
                  <c:v>78.94</c:v>
                </c:pt>
              </c:numCache>
            </c:numRef>
          </c:val>
          <c:extLst>
            <c:ext xmlns:c16="http://schemas.microsoft.com/office/drawing/2014/chart" uri="{C3380CC4-5D6E-409C-BE32-E72D297353CC}">
              <c16:uniqueId val="{00000000-EE05-4B9A-84FF-89B6709231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E05-4B9A-84FF-89B6709231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108.64</c:v>
                </c:pt>
                <c:pt idx="3">
                  <c:v>101.91</c:v>
                </c:pt>
                <c:pt idx="4">
                  <c:v>93.21</c:v>
                </c:pt>
              </c:numCache>
            </c:numRef>
          </c:val>
          <c:extLst>
            <c:ext xmlns:c16="http://schemas.microsoft.com/office/drawing/2014/chart" uri="{C3380CC4-5D6E-409C-BE32-E72D297353CC}">
              <c16:uniqueId val="{00000000-FB58-43CD-A483-82B0A4AE2D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FB58-43CD-A483-82B0A4AE2D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48.26</c:v>
                </c:pt>
                <c:pt idx="3">
                  <c:v>50</c:v>
                </c:pt>
                <c:pt idx="4">
                  <c:v>51.68</c:v>
                </c:pt>
              </c:numCache>
            </c:numRef>
          </c:val>
          <c:extLst>
            <c:ext xmlns:c16="http://schemas.microsoft.com/office/drawing/2014/chart" uri="{C3380CC4-5D6E-409C-BE32-E72D297353CC}">
              <c16:uniqueId val="{00000000-1CD0-4497-A09C-59A4D467A8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CD0-4497-A09C-59A4D467A8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5F-4E16-8320-DA71D80A8B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05F-4E16-8320-DA71D80A8B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AD-4451-A1FF-8F6EE3FF9A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B7AD-4451-A1FF-8F6EE3FF9A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10.18</c:v>
                </c:pt>
                <c:pt idx="3">
                  <c:v>13.46</c:v>
                </c:pt>
                <c:pt idx="4">
                  <c:v>19.48</c:v>
                </c:pt>
              </c:numCache>
            </c:numRef>
          </c:val>
          <c:extLst>
            <c:ext xmlns:c16="http://schemas.microsoft.com/office/drawing/2014/chart" uri="{C3380CC4-5D6E-409C-BE32-E72D297353CC}">
              <c16:uniqueId val="{00000000-CECD-4E97-B605-980C613F5C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CECD-4E97-B605-980C613F5C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86-48E5-9F0E-04D897B18A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486-48E5-9F0E-04D897B18A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71.33</c:v>
                </c:pt>
                <c:pt idx="3">
                  <c:v>56.91</c:v>
                </c:pt>
                <c:pt idx="4">
                  <c:v>61.35</c:v>
                </c:pt>
              </c:numCache>
            </c:numRef>
          </c:val>
          <c:extLst>
            <c:ext xmlns:c16="http://schemas.microsoft.com/office/drawing/2014/chart" uri="{C3380CC4-5D6E-409C-BE32-E72D297353CC}">
              <c16:uniqueId val="{00000000-061D-4C72-884B-F426C70070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61D-4C72-884B-F426C70070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187.15</c:v>
                </c:pt>
                <c:pt idx="3">
                  <c:v>235.18</c:v>
                </c:pt>
                <c:pt idx="4">
                  <c:v>218.09</c:v>
                </c:pt>
              </c:numCache>
            </c:numRef>
          </c:val>
          <c:extLst>
            <c:ext xmlns:c16="http://schemas.microsoft.com/office/drawing/2014/chart" uri="{C3380CC4-5D6E-409C-BE32-E72D297353CC}">
              <c16:uniqueId val="{00000000-6879-4D9E-8C47-8D45EB5AC1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879-4D9E-8C47-8D45EB5AC1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北杜市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45984</v>
      </c>
      <c r="AM8" s="46"/>
      <c r="AN8" s="46"/>
      <c r="AO8" s="46"/>
      <c r="AP8" s="46"/>
      <c r="AQ8" s="46"/>
      <c r="AR8" s="46"/>
      <c r="AS8" s="46"/>
      <c r="AT8" s="45">
        <f>データ!T6</f>
        <v>602.48</v>
      </c>
      <c r="AU8" s="45"/>
      <c r="AV8" s="45"/>
      <c r="AW8" s="45"/>
      <c r="AX8" s="45"/>
      <c r="AY8" s="45"/>
      <c r="AZ8" s="45"/>
      <c r="BA8" s="45"/>
      <c r="BB8" s="45">
        <f>データ!U6</f>
        <v>76.319999999999993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68.099999999999994</v>
      </c>
      <c r="J10" s="45"/>
      <c r="K10" s="45"/>
      <c r="L10" s="45"/>
      <c r="M10" s="45"/>
      <c r="N10" s="45"/>
      <c r="O10" s="45"/>
      <c r="P10" s="45">
        <f>データ!P6</f>
        <v>23.84</v>
      </c>
      <c r="Q10" s="45"/>
      <c r="R10" s="45"/>
      <c r="S10" s="45"/>
      <c r="T10" s="45"/>
      <c r="U10" s="45"/>
      <c r="V10" s="45"/>
      <c r="W10" s="45">
        <f>データ!Q6</f>
        <v>87.25</v>
      </c>
      <c r="X10" s="45"/>
      <c r="Y10" s="45"/>
      <c r="Z10" s="45"/>
      <c r="AA10" s="45"/>
      <c r="AB10" s="45"/>
      <c r="AC10" s="45"/>
      <c r="AD10" s="46">
        <f>データ!R6</f>
        <v>2310</v>
      </c>
      <c r="AE10" s="46"/>
      <c r="AF10" s="46"/>
      <c r="AG10" s="46"/>
      <c r="AH10" s="46"/>
      <c r="AI10" s="46"/>
      <c r="AJ10" s="46"/>
      <c r="AK10" s="2"/>
      <c r="AL10" s="46">
        <f>データ!V6</f>
        <v>10900</v>
      </c>
      <c r="AM10" s="46"/>
      <c r="AN10" s="46"/>
      <c r="AO10" s="46"/>
      <c r="AP10" s="46"/>
      <c r="AQ10" s="46"/>
      <c r="AR10" s="46"/>
      <c r="AS10" s="46"/>
      <c r="AT10" s="45">
        <f>データ!W6</f>
        <v>9.16</v>
      </c>
      <c r="AU10" s="45"/>
      <c r="AV10" s="45"/>
      <c r="AW10" s="45"/>
      <c r="AX10" s="45"/>
      <c r="AY10" s="45"/>
      <c r="AZ10" s="45"/>
      <c r="BA10" s="45"/>
      <c r="BB10" s="45">
        <f>データ!X6</f>
        <v>1189.96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kWiTRdYCjIc1jxEYkHZOuoFlW1x1WrbsF5kSaEqlYJdI3F4VwWyOEUvN5Rjrw4w34M9JpwiHNwjohasuWmfFw==" saltValue="RldocyHvSAaceOU2r4Z/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192091</v>
      </c>
      <c r="D6" s="19">
        <f t="shared" si="3"/>
        <v>46</v>
      </c>
      <c r="E6" s="19">
        <f t="shared" si="3"/>
        <v>17</v>
      </c>
      <c r="F6" s="19">
        <f t="shared" si="3"/>
        <v>5</v>
      </c>
      <c r="G6" s="19">
        <f t="shared" si="3"/>
        <v>0</v>
      </c>
      <c r="H6" s="19" t="str">
        <f t="shared" si="3"/>
        <v>山梨県　北杜市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68.099999999999994</v>
      </c>
      <c r="P6" s="20">
        <f t="shared" si="3"/>
        <v>23.84</v>
      </c>
      <c r="Q6" s="20">
        <f t="shared" si="3"/>
        <v>87.25</v>
      </c>
      <c r="R6" s="20">
        <f t="shared" si="3"/>
        <v>2310</v>
      </c>
      <c r="S6" s="20">
        <f t="shared" si="3"/>
        <v>45984</v>
      </c>
      <c r="T6" s="20">
        <f t="shared" si="3"/>
        <v>602.48</v>
      </c>
      <c r="U6" s="20">
        <f t="shared" si="3"/>
        <v>76.319999999999993</v>
      </c>
      <c r="V6" s="20">
        <f t="shared" si="3"/>
        <v>10900</v>
      </c>
      <c r="W6" s="20">
        <f t="shared" si="3"/>
        <v>9.16</v>
      </c>
      <c r="X6" s="20">
        <f t="shared" si="3"/>
        <v>1189.96</v>
      </c>
      <c r="Y6" s="21" t="str">
        <f>IF(Y7="",NA(),Y7)</f>
        <v>-</v>
      </c>
      <c r="Z6" s="21" t="str">
        <f t="shared" ref="Z6:AH6" si="4">IF(Z7="",NA(),Z7)</f>
        <v>-</v>
      </c>
      <c r="AA6" s="21">
        <f t="shared" si="4"/>
        <v>108.64</v>
      </c>
      <c r="AB6" s="21">
        <f t="shared" si="4"/>
        <v>101.91</v>
      </c>
      <c r="AC6" s="21">
        <f t="shared" si="4"/>
        <v>93.21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10.18</v>
      </c>
      <c r="AX6" s="21">
        <f t="shared" si="6"/>
        <v>13.46</v>
      </c>
      <c r="AY6" s="21">
        <f t="shared" si="6"/>
        <v>19.48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71.33</v>
      </c>
      <c r="BT6" s="21">
        <f t="shared" si="8"/>
        <v>56.91</v>
      </c>
      <c r="BU6" s="21">
        <f t="shared" si="8"/>
        <v>61.35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187.15</v>
      </c>
      <c r="CE6" s="21">
        <f t="shared" si="9"/>
        <v>235.18</v>
      </c>
      <c r="CF6" s="21">
        <f t="shared" si="9"/>
        <v>218.09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42.45</v>
      </c>
      <c r="CP6" s="21">
        <f t="shared" si="10"/>
        <v>39.85</v>
      </c>
      <c r="CQ6" s="21">
        <f t="shared" si="10"/>
        <v>38.03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78.87</v>
      </c>
      <c r="DA6" s="21">
        <f t="shared" si="11"/>
        <v>78.91</v>
      </c>
      <c r="DB6" s="21">
        <f t="shared" si="11"/>
        <v>78.94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48.26</v>
      </c>
      <c r="DL6" s="21">
        <f t="shared" si="12"/>
        <v>50</v>
      </c>
      <c r="DM6" s="21">
        <f t="shared" si="12"/>
        <v>51.68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192091</v>
      </c>
      <c r="D7" s="23">
        <v>46</v>
      </c>
      <c r="E7" s="23">
        <v>17</v>
      </c>
      <c r="F7" s="23">
        <v>5</v>
      </c>
      <c r="G7" s="23">
        <v>0</v>
      </c>
      <c r="H7" s="23" t="s">
        <v>96</v>
      </c>
      <c r="I7" s="23" t="s">
        <v>97</v>
      </c>
      <c r="J7" s="23" t="s">
        <v>98</v>
      </c>
      <c r="K7" s="23" t="s">
        <v>99</v>
      </c>
      <c r="L7" s="23" t="s">
        <v>100</v>
      </c>
      <c r="M7" s="23" t="s">
        <v>101</v>
      </c>
      <c r="N7" s="24" t="s">
        <v>102</v>
      </c>
      <c r="O7" s="24">
        <v>68.099999999999994</v>
      </c>
      <c r="P7" s="24">
        <v>23.84</v>
      </c>
      <c r="Q7" s="24">
        <v>87.25</v>
      </c>
      <c r="R7" s="24">
        <v>2310</v>
      </c>
      <c r="S7" s="24">
        <v>45984</v>
      </c>
      <c r="T7" s="24">
        <v>602.48</v>
      </c>
      <c r="U7" s="24">
        <v>76.319999999999993</v>
      </c>
      <c r="V7" s="24">
        <v>10900</v>
      </c>
      <c r="W7" s="24">
        <v>9.16</v>
      </c>
      <c r="X7" s="24">
        <v>1189.96</v>
      </c>
      <c r="Y7" s="24" t="s">
        <v>102</v>
      </c>
      <c r="Z7" s="24" t="s">
        <v>102</v>
      </c>
      <c r="AA7" s="24">
        <v>108.64</v>
      </c>
      <c r="AB7" s="24">
        <v>101.91</v>
      </c>
      <c r="AC7" s="24">
        <v>93.21</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10.18</v>
      </c>
      <c r="AX7" s="24">
        <v>13.46</v>
      </c>
      <c r="AY7" s="24">
        <v>19.48</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71.33</v>
      </c>
      <c r="BT7" s="24">
        <v>56.91</v>
      </c>
      <c r="BU7" s="24">
        <v>61.35</v>
      </c>
      <c r="BV7" s="24" t="s">
        <v>102</v>
      </c>
      <c r="BW7" s="24" t="s">
        <v>102</v>
      </c>
      <c r="BX7" s="24">
        <v>57.08</v>
      </c>
      <c r="BY7" s="24">
        <v>56.26</v>
      </c>
      <c r="BZ7" s="24">
        <v>52.94</v>
      </c>
      <c r="CA7" s="24">
        <v>57.02</v>
      </c>
      <c r="CB7" s="24" t="s">
        <v>102</v>
      </c>
      <c r="CC7" s="24" t="s">
        <v>102</v>
      </c>
      <c r="CD7" s="24">
        <v>187.15</v>
      </c>
      <c r="CE7" s="24">
        <v>235.18</v>
      </c>
      <c r="CF7" s="24">
        <v>218.09</v>
      </c>
      <c r="CG7" s="24" t="s">
        <v>102</v>
      </c>
      <c r="CH7" s="24" t="s">
        <v>102</v>
      </c>
      <c r="CI7" s="24">
        <v>274.99</v>
      </c>
      <c r="CJ7" s="24">
        <v>282.08999999999997</v>
      </c>
      <c r="CK7" s="24">
        <v>303.27999999999997</v>
      </c>
      <c r="CL7" s="24">
        <v>273.68</v>
      </c>
      <c r="CM7" s="24" t="s">
        <v>102</v>
      </c>
      <c r="CN7" s="24" t="s">
        <v>102</v>
      </c>
      <c r="CO7" s="24">
        <v>42.45</v>
      </c>
      <c r="CP7" s="24">
        <v>39.85</v>
      </c>
      <c r="CQ7" s="24">
        <v>38.03</v>
      </c>
      <c r="CR7" s="24" t="s">
        <v>102</v>
      </c>
      <c r="CS7" s="24" t="s">
        <v>102</v>
      </c>
      <c r="CT7" s="24">
        <v>54.83</v>
      </c>
      <c r="CU7" s="24">
        <v>66.53</v>
      </c>
      <c r="CV7" s="24">
        <v>52.35</v>
      </c>
      <c r="CW7" s="24">
        <v>52.55</v>
      </c>
      <c r="CX7" s="24" t="s">
        <v>102</v>
      </c>
      <c r="CY7" s="24" t="s">
        <v>102</v>
      </c>
      <c r="CZ7" s="24">
        <v>78.87</v>
      </c>
      <c r="DA7" s="24">
        <v>78.91</v>
      </c>
      <c r="DB7" s="24">
        <v>78.94</v>
      </c>
      <c r="DC7" s="24" t="s">
        <v>102</v>
      </c>
      <c r="DD7" s="24" t="s">
        <v>102</v>
      </c>
      <c r="DE7" s="24">
        <v>84.7</v>
      </c>
      <c r="DF7" s="24">
        <v>84.67</v>
      </c>
      <c r="DG7" s="24">
        <v>84.39</v>
      </c>
      <c r="DH7" s="24">
        <v>87.3</v>
      </c>
      <c r="DI7" s="24" t="s">
        <v>102</v>
      </c>
      <c r="DJ7" s="24" t="s">
        <v>102</v>
      </c>
      <c r="DK7" s="24">
        <v>48.26</v>
      </c>
      <c r="DL7" s="24">
        <v>50</v>
      </c>
      <c r="DM7" s="24">
        <v>51.68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2024-01-18T06:57:56Z</cp:lastPrinted>
  <dcterms:created xsi:type="dcterms:W3CDTF">2023-12-12T01:01:52Z</dcterms:created>
  <dcterms:modified xsi:type="dcterms:W3CDTF">2024-01-18T08:03:57Z</dcterms:modified>
  <cp:category/>
</cp:coreProperties>
</file>