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4940" windowHeight="9225" activeTab="0"/>
  </bookViews>
  <sheets>
    <sheet name="第１号被保険者のいる世帯数" sheetId="1" r:id="rId1"/>
    <sheet name="第１号被保険者数" sheetId="2" r:id="rId2"/>
    <sheet name="第１号被保険者増減内訳" sheetId="3" r:id="rId3"/>
    <sheet name="所得段階別第１号被保険者数" sheetId="4" r:id="rId4"/>
  </sheets>
  <definedNames>
    <definedName name="_xlnm.Print_Area" localSheetId="3">'所得段階別第１号被保険者数'!$A$1:$K$53</definedName>
    <definedName name="_xlnm.Print_Area" localSheetId="0">'第１号被保険者のいる世帯数'!$A$1:$F$53</definedName>
    <definedName name="_xlnm.Print_Area" localSheetId="1">'第１号被保険者数'!$A$1:$N$53</definedName>
    <definedName name="_xlnm.Print_Area" localSheetId="2">'第１号被保険者増減内訳'!$A$1:$N$53</definedName>
    <definedName name="_xlnm.Print_Titles" localSheetId="3">'所得段階別第１号被保険者数'!$A:$B</definedName>
    <definedName name="_xlnm.Print_Titles" localSheetId="0">'第１号被保険者のいる世帯数'!$A:$B</definedName>
    <definedName name="_xlnm.Print_Titles" localSheetId="1">'第１号被保険者数'!$A:$B</definedName>
    <definedName name="_xlnm.Print_Titles" localSheetId="2">'第１号被保険者増減内訳'!$A:$B</definedName>
  </definedNames>
  <calcPr fullCalcOnLoad="1"/>
</workbook>
</file>

<file path=xl/sharedStrings.xml><?xml version="1.0" encoding="utf-8"?>
<sst xmlns="http://schemas.openxmlformats.org/spreadsheetml/2006/main" count="295" uniqueCount="108">
  <si>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</si>
  <si>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</si>
  <si>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</si>
  <si>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</si>
  <si>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</si>
  <si>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</si>
  <si>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</si>
  <si>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</si>
  <si>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</si>
  <si>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</si>
  <si>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</si>
  <si>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</si>
  <si>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</si>
  <si>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芦川村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</si>
  <si>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</si>
  <si>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</si>
  <si>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</si>
  <si>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</si>
  <si>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</si>
  <si>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</si>
  <si>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</si>
  <si>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</si>
  <si>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</si>
  <si>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</si>
  <si>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</si>
  <si>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</si>
  <si>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</si>
  <si>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</si>
  <si>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</si>
  <si>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（１）第１号被保険者のいる世帯数</t>
  </si>
  <si>
    <t>甲府圏域</t>
  </si>
  <si>
    <t>峡西圏域</t>
  </si>
  <si>
    <t>峡中区域</t>
  </si>
  <si>
    <t>東山梨圏域</t>
  </si>
  <si>
    <t>東八代圏域</t>
  </si>
  <si>
    <t>峡東区域</t>
  </si>
  <si>
    <t>峡南圏域</t>
  </si>
  <si>
    <t>峡南区域</t>
  </si>
  <si>
    <t>峡北圏域</t>
  </si>
  <si>
    <t>峡北区域</t>
  </si>
  <si>
    <t>富士北麓圏域</t>
  </si>
  <si>
    <t>東部圏域</t>
  </si>
  <si>
    <t>富士北麓・東部区域</t>
  </si>
  <si>
    <t>県合計</t>
  </si>
  <si>
    <t>１．一般状況</t>
  </si>
  <si>
    <t xml:space="preserve">
　様式１</t>
  </si>
  <si>
    <t>前年度末現在</t>
  </si>
  <si>
    <t>当年度中増</t>
  </si>
  <si>
    <t>当年度中減</t>
  </si>
  <si>
    <t>当年度末現在</t>
  </si>
  <si>
    <t>（２）第１号被保険者数</t>
  </si>
  <si>
    <t>計</t>
  </si>
  <si>
    <t>前年
度末
現在</t>
  </si>
  <si>
    <t>当年
度末
現在</t>
  </si>
  <si>
    <t>当年
度中
増</t>
  </si>
  <si>
    <t>当年
度中
減</t>
  </si>
  <si>
    <t>６５歳以上
７５歳未満</t>
  </si>
  <si>
    <t>７５歳以上</t>
  </si>
  <si>
    <t>（再掲）
外国人被保険者</t>
  </si>
  <si>
    <t>（再掲）
住所地特例被保険者</t>
  </si>
  <si>
    <t>（３）第１号被保険者増減内訳</t>
  </si>
  <si>
    <t>当年度中増</t>
  </si>
  <si>
    <t>当年度中減</t>
  </si>
  <si>
    <t>転入</t>
  </si>
  <si>
    <t>その他</t>
  </si>
  <si>
    <t>転出</t>
  </si>
  <si>
    <t>死亡</t>
  </si>
  <si>
    <t>職権
復活</t>
  </si>
  <si>
    <t>６５歳
到達</t>
  </si>
  <si>
    <t>適用
除外
非該当</t>
  </si>
  <si>
    <t>職権
喪失</t>
  </si>
  <si>
    <t>適用
除外
該当</t>
  </si>
  <si>
    <t>１．一般状況</t>
  </si>
  <si>
    <t>（４）所得段階別第1号被保険者数（当年度末現在）</t>
  </si>
  <si>
    <t>年度末現在被保険者数</t>
  </si>
  <si>
    <t>標準月額保険料</t>
  </si>
  <si>
    <t>第１段階</t>
  </si>
  <si>
    <t>第２段階</t>
  </si>
  <si>
    <t>第３段階</t>
  </si>
  <si>
    <t>第４段階</t>
  </si>
  <si>
    <t>第５段階</t>
  </si>
  <si>
    <t>第６段階</t>
  </si>
  <si>
    <t>計</t>
  </si>
  <si>
    <t>不均一賦課保険者内訳</t>
  </si>
  <si>
    <t>－</t>
  </si>
  <si>
    <t>ー</t>
  </si>
  <si>
    <t xml:space="preserve"> </t>
  </si>
  <si>
    <t>※</t>
  </si>
  <si>
    <t>甲府市3,042　中道町2,917　上九一色村2,359
（Ｈ18.3.1合併）</t>
  </si>
  <si>
    <t>竜王町2,666　敷島町2,441　双葉町2,400
（Ｈ16.9.1合併）　　</t>
  </si>
  <si>
    <t>豊富村3,040　田富町3,242　玉穂町3,300
（Ｈ18.2.20合併）　　</t>
  </si>
  <si>
    <t>ー</t>
  </si>
  <si>
    <t>－</t>
  </si>
  <si>
    <t>－</t>
  </si>
  <si>
    <t>－</t>
  </si>
  <si>
    <t>※</t>
  </si>
  <si>
    <t>塩山市2,859　勝沼町2,867　大和村3,460
（Ｈ17.11.1合併）　　</t>
  </si>
  <si>
    <t>－</t>
  </si>
  <si>
    <t>－</t>
  </si>
  <si>
    <t>三珠町3,461　市川大門町3,964　六郷町2,850
（Ｈ17.10.1合併）　</t>
  </si>
  <si>
    <t>－</t>
  </si>
  <si>
    <t>北杜市2,455　小淵沢町2,350
（Ｈ18.3.15合併）　　</t>
  </si>
  <si>
    <t>－</t>
  </si>
  <si>
    <t>※</t>
  </si>
  <si>
    <t>富士河口湖町2,347　上九一色村2,359
（Ｈ18.3.1合併）　</t>
  </si>
  <si>
    <t>※</t>
  </si>
  <si>
    <t>上野原町2,183　秋山村1,783
（Ｈ17.2.13合併）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</si>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</sst>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b/>
      <u val="single"/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wrapText="1" shrinkToFit="1"/>
    </xf>
    <xf numFmtId="176" fontId="3" fillId="0" borderId="6" xfId="0" applyNumberFormat="1" applyFont="1" applyBorder="1" applyAlignment="1">
      <alignment horizontal="center" vertical="center" wrapText="1" shrinkToFit="1"/>
    </xf>
    <xf numFmtId="176" fontId="2" fillId="0" borderId="6" xfId="0" applyNumberFormat="1" applyFont="1" applyBorder="1" applyAlignment="1">
      <alignment horizontal="center" vertical="center" wrapText="1" shrinkToFit="1"/>
    </xf>
    <xf numFmtId="38" fontId="3" fillId="0" borderId="8" xfId="16" applyFont="1" applyFill="1" applyBorder="1" applyAlignment="1">
      <alignment horizontal="center" vertical="center" shrinkToFit="1"/>
    </xf>
    <xf numFmtId="38" fontId="2" fillId="0" borderId="9" xfId="16" applyFont="1" applyFill="1" applyBorder="1" applyAlignment="1">
      <alignment vertical="center" wrapText="1"/>
    </xf>
    <xf numFmtId="38" fontId="3" fillId="0" borderId="6" xfId="16" applyFont="1" applyFill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left" vertical="center" wrapText="1"/>
    </xf>
    <xf numFmtId="38" fontId="2" fillId="0" borderId="2" xfId="16" applyFont="1" applyBorder="1" applyAlignment="1">
      <alignment horizontal="left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38" fontId="4" fillId="0" borderId="13" xfId="16" applyFont="1" applyFill="1" applyBorder="1" applyAlignment="1">
      <alignment horizontal="left" vertical="center"/>
    </xf>
    <xf numFmtId="38" fontId="4" fillId="0" borderId="14" xfId="16" applyFont="1" applyFill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left" vertical="top"/>
    </xf>
    <xf numFmtId="176" fontId="3" fillId="0" borderId="17" xfId="0" applyNumberFormat="1" applyFont="1" applyBorder="1" applyAlignment="1">
      <alignment horizontal="left" vertical="top"/>
    </xf>
    <xf numFmtId="176" fontId="3" fillId="0" borderId="18" xfId="0" applyNumberFormat="1" applyFont="1" applyBorder="1" applyAlignment="1">
      <alignment horizontal="left" vertical="top"/>
    </xf>
    <xf numFmtId="176" fontId="3" fillId="0" borderId="9" xfId="0" applyNumberFormat="1" applyFont="1" applyBorder="1" applyAlignment="1">
      <alignment horizontal="left" vertical="top"/>
    </xf>
    <xf numFmtId="176" fontId="3" fillId="0" borderId="19" xfId="0" applyNumberFormat="1" applyFont="1" applyBorder="1" applyAlignment="1">
      <alignment horizontal="left" vertical="top"/>
    </xf>
    <xf numFmtId="38" fontId="5" fillId="0" borderId="20" xfId="16" applyFont="1" applyFill="1" applyBorder="1" applyAlignment="1">
      <alignment horizontal="left" vertical="center"/>
    </xf>
    <xf numFmtId="38" fontId="5" fillId="0" borderId="21" xfId="16" applyFont="1" applyFill="1" applyBorder="1" applyAlignment="1">
      <alignment horizontal="left" vertical="center"/>
    </xf>
    <xf numFmtId="38" fontId="5" fillId="0" borderId="22" xfId="16" applyFont="1" applyFill="1" applyBorder="1" applyAlignment="1">
      <alignment horizontal="left" vertical="center"/>
    </xf>
    <xf numFmtId="38" fontId="5" fillId="0" borderId="23" xfId="16" applyFont="1" applyFill="1" applyBorder="1" applyAlignment="1">
      <alignment horizontal="left" vertical="center"/>
    </xf>
    <xf numFmtId="38" fontId="6" fillId="0" borderId="20" xfId="16" applyFont="1" applyFill="1" applyBorder="1" applyAlignment="1">
      <alignment horizontal="left" vertical="center"/>
    </xf>
    <xf numFmtId="38" fontId="6" fillId="0" borderId="21" xfId="16" applyFont="1" applyFill="1" applyBorder="1" applyAlignment="1">
      <alignment horizontal="left" vertical="center"/>
    </xf>
    <xf numFmtId="38" fontId="5" fillId="0" borderId="22" xfId="16" applyFont="1" applyFill="1" applyBorder="1" applyAlignment="1">
      <alignment horizontal="left" vertical="center" shrinkToFit="1"/>
    </xf>
    <xf numFmtId="38" fontId="5" fillId="0" borderId="23" xfId="16" applyFont="1" applyFill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3" fillId="0" borderId="10" xfId="16" applyFont="1" applyFill="1" applyBorder="1" applyAlignment="1">
      <alignment horizontal="center" vertical="center"/>
    </xf>
    <xf numFmtId="38" fontId="3" fillId="0" borderId="11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center" vertical="center"/>
    </xf>
    <xf numFmtId="38" fontId="3" fillId="0" borderId="24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 wrapText="1"/>
    </xf>
    <xf numFmtId="38" fontId="3" fillId="0" borderId="16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9.00390625" defaultRowHeight="13.5"/>
  <cols>
    <col min="1" max="1" width="3.375" style="1" customWidth="1"/>
    <col min="2" max="2" width="10.00390625" style="1" customWidth="1"/>
    <col min="3" max="6" width="19.375" style="1" customWidth="1"/>
    <col min="7" max="16384" width="9.00390625" style="1" customWidth="1"/>
  </cols>
  <sheetData>
    <row r="1" ht="12.75" customHeight="1"/>
    <row r="2" ht="15.75" customHeight="1"/>
    <row r="3" s="2" customFormat="1" ht="12.75" customHeight="1"/>
    <row r="4" spans="1:6" s="8" customFormat="1" ht="15.75" customHeight="1">
      <c r="A4" s="33" t="s">
        <v>45</v>
      </c>
      <c r="B4" s="34"/>
      <c r="C4" s="27" t="s">
        <v>44</v>
      </c>
      <c r="D4" s="28"/>
      <c r="E4" s="28"/>
      <c r="F4" s="29"/>
    </row>
    <row r="5" spans="1:6" s="8" customFormat="1" ht="15.75" customHeight="1">
      <c r="A5" s="35"/>
      <c r="B5" s="36"/>
      <c r="C5" s="30" t="s">
        <v>29</v>
      </c>
      <c r="D5" s="30"/>
      <c r="E5" s="30"/>
      <c r="F5" s="30"/>
    </row>
    <row r="6" spans="1:6" s="8" customFormat="1" ht="21" customHeight="1">
      <c r="A6" s="35"/>
      <c r="B6" s="36"/>
      <c r="C6" s="25" t="s">
        <v>46</v>
      </c>
      <c r="D6" s="25" t="s">
        <v>47</v>
      </c>
      <c r="E6" s="25" t="s">
        <v>48</v>
      </c>
      <c r="F6" s="25" t="s">
        <v>49</v>
      </c>
    </row>
    <row r="7" spans="1:6" s="8" customFormat="1" ht="36" customHeight="1" thickBot="1">
      <c r="A7" s="37"/>
      <c r="B7" s="38"/>
      <c r="C7" s="26"/>
      <c r="D7" s="26"/>
      <c r="E7" s="26"/>
      <c r="F7" s="26"/>
    </row>
    <row r="8" spans="1:6" ht="18" customHeight="1" thickTop="1">
      <c r="A8" s="9">
        <v>1</v>
      </c>
      <c r="B8" s="9" t="s">
        <v>0</v>
      </c>
      <c r="C8" s="3">
        <v>31605</v>
      </c>
      <c r="D8" s="3">
        <v>2136</v>
      </c>
      <c r="E8" s="3">
        <v>1394</v>
      </c>
      <c r="F8" s="3">
        <v>32347</v>
      </c>
    </row>
    <row r="9" spans="1:6" ht="18" customHeight="1">
      <c r="A9" s="10">
        <v>2</v>
      </c>
      <c r="B9" s="10" t="s">
        <v>8</v>
      </c>
      <c r="C9" s="4">
        <v>7806</v>
      </c>
      <c r="D9" s="4">
        <v>720</v>
      </c>
      <c r="E9" s="4">
        <v>346</v>
      </c>
      <c r="F9" s="4">
        <v>8180</v>
      </c>
    </row>
    <row r="10" spans="1:6" ht="18" customHeight="1">
      <c r="A10" s="10">
        <v>3</v>
      </c>
      <c r="B10" s="10" t="s">
        <v>12</v>
      </c>
      <c r="C10" s="4">
        <v>3316</v>
      </c>
      <c r="D10" s="4">
        <v>265</v>
      </c>
      <c r="E10" s="4">
        <v>152</v>
      </c>
      <c r="F10" s="4">
        <v>3429</v>
      </c>
    </row>
    <row r="11" spans="1:6" ht="18" customHeight="1">
      <c r="A11" s="10">
        <v>4</v>
      </c>
      <c r="B11" s="10" t="s">
        <v>20</v>
      </c>
      <c r="C11" s="4">
        <v>1559</v>
      </c>
      <c r="D11" s="4">
        <v>132</v>
      </c>
      <c r="E11" s="4">
        <v>64</v>
      </c>
      <c r="F11" s="4">
        <v>1627</v>
      </c>
    </row>
    <row r="12" spans="1:6" ht="18" customHeight="1" thickBot="1">
      <c r="A12" s="31" t="s">
        <v>30</v>
      </c>
      <c r="B12" s="32"/>
      <c r="C12" s="5">
        <f>SUM(C8:C11)</f>
        <v>44286</v>
      </c>
      <c r="D12" s="5">
        <f>SUM(D8:D11)</f>
        <v>3253</v>
      </c>
      <c r="E12" s="5">
        <f>SUM(E8:E11)</f>
        <v>1956</v>
      </c>
      <c r="F12" s="5">
        <f>SUM(F8:F11)</f>
        <v>45583</v>
      </c>
    </row>
    <row r="13" spans="1:6" ht="18" customHeight="1">
      <c r="A13" s="9">
        <v>5</v>
      </c>
      <c r="B13" s="9" t="s">
        <v>6</v>
      </c>
      <c r="C13" s="3">
        <v>9670</v>
      </c>
      <c r="D13" s="3">
        <v>654</v>
      </c>
      <c r="E13" s="3">
        <v>445</v>
      </c>
      <c r="F13" s="3">
        <v>9879</v>
      </c>
    </row>
    <row r="14" spans="1:6" ht="18" customHeight="1" thickBot="1">
      <c r="A14" s="31" t="s">
        <v>31</v>
      </c>
      <c r="B14" s="32"/>
      <c r="C14" s="5">
        <f>SUM(C13)</f>
        <v>9670</v>
      </c>
      <c r="D14" s="5">
        <f>SUM(D13)</f>
        <v>654</v>
      </c>
      <c r="E14" s="5">
        <f>SUM(E13)</f>
        <v>445</v>
      </c>
      <c r="F14" s="5">
        <f>SUM(F13)</f>
        <v>9879</v>
      </c>
    </row>
    <row r="15" spans="1:6" ht="18" customHeight="1" thickBot="1">
      <c r="A15" s="39" t="s">
        <v>32</v>
      </c>
      <c r="B15" s="40"/>
      <c r="C15" s="6">
        <f>+C14+C12</f>
        <v>53956</v>
      </c>
      <c r="D15" s="6">
        <f>+D14+D12</f>
        <v>3907</v>
      </c>
      <c r="E15" s="6">
        <f>+E14+E12</f>
        <v>2401</v>
      </c>
      <c r="F15" s="6">
        <f>+F14+F12</f>
        <v>55462</v>
      </c>
    </row>
    <row r="16" spans="1:6" ht="18" customHeight="1">
      <c r="A16" s="9">
        <v>6</v>
      </c>
      <c r="B16" s="9" t="s">
        <v>3</v>
      </c>
      <c r="C16" s="3">
        <v>6776</v>
      </c>
      <c r="D16" s="3">
        <v>455</v>
      </c>
      <c r="E16" s="3">
        <v>323</v>
      </c>
      <c r="F16" s="3">
        <v>6908</v>
      </c>
    </row>
    <row r="17" spans="1:6" ht="18" customHeight="1">
      <c r="A17" s="10">
        <v>7</v>
      </c>
      <c r="B17" s="10" t="s">
        <v>11</v>
      </c>
      <c r="C17" s="4">
        <v>6719</v>
      </c>
      <c r="D17" s="4">
        <v>203</v>
      </c>
      <c r="E17" s="4">
        <v>158</v>
      </c>
      <c r="F17" s="4">
        <v>6764</v>
      </c>
    </row>
    <row r="18" spans="1:6" ht="18" customHeight="1" thickBot="1">
      <c r="A18" s="31" t="s">
        <v>33</v>
      </c>
      <c r="B18" s="32"/>
      <c r="C18" s="5">
        <f>SUM(C16:C17)</f>
        <v>13495</v>
      </c>
      <c r="D18" s="5">
        <f>SUM(D16:D17)</f>
        <v>658</v>
      </c>
      <c r="E18" s="5">
        <f>SUM(E16:E17)</f>
        <v>481</v>
      </c>
      <c r="F18" s="5">
        <f>SUM(F16:F17)</f>
        <v>13672</v>
      </c>
    </row>
    <row r="19" spans="1:6" ht="18" customHeight="1">
      <c r="A19" s="9">
        <v>8</v>
      </c>
      <c r="B19" s="9" t="s">
        <v>9</v>
      </c>
      <c r="C19" s="3">
        <v>10446</v>
      </c>
      <c r="D19" s="3">
        <v>766</v>
      </c>
      <c r="E19" s="3">
        <v>529</v>
      </c>
      <c r="F19" s="3">
        <v>10683</v>
      </c>
    </row>
    <row r="20" spans="1:6" ht="18" customHeight="1">
      <c r="A20" s="10">
        <v>9</v>
      </c>
      <c r="B20" s="10" t="s">
        <v>13</v>
      </c>
      <c r="C20" s="4">
        <v>200</v>
      </c>
      <c r="D20" s="4">
        <v>7</v>
      </c>
      <c r="E20" s="4">
        <v>10</v>
      </c>
      <c r="F20" s="4">
        <v>197</v>
      </c>
    </row>
    <row r="21" spans="1:6" ht="18" customHeight="1" thickBot="1">
      <c r="A21" s="31" t="s">
        <v>34</v>
      </c>
      <c r="B21" s="32"/>
      <c r="C21" s="5">
        <f>SUM(C19:C20)</f>
        <v>10646</v>
      </c>
      <c r="D21" s="5">
        <f>SUM(D19:D20)</f>
        <v>773</v>
      </c>
      <c r="E21" s="5">
        <f>SUM(E19:E20)</f>
        <v>539</v>
      </c>
      <c r="F21" s="5">
        <f>SUM(F19:F20)</f>
        <v>10880</v>
      </c>
    </row>
    <row r="22" spans="1:6" ht="18" customHeight="1" thickBot="1">
      <c r="A22" s="41" t="s">
        <v>35</v>
      </c>
      <c r="B22" s="42"/>
      <c r="C22" s="6">
        <f>+C21+C18</f>
        <v>24141</v>
      </c>
      <c r="D22" s="6">
        <f>+D21+D18</f>
        <v>1431</v>
      </c>
      <c r="E22" s="6">
        <f>+E21+E18</f>
        <v>1020</v>
      </c>
      <c r="F22" s="6">
        <f>+F21+F18</f>
        <v>24552</v>
      </c>
    </row>
    <row r="23" spans="1:6" ht="18" customHeight="1">
      <c r="A23" s="9">
        <v>10</v>
      </c>
      <c r="B23" s="9" t="s">
        <v>14</v>
      </c>
      <c r="C23" s="3">
        <v>3702</v>
      </c>
      <c r="D23" s="3">
        <v>185</v>
      </c>
      <c r="E23" s="3">
        <v>168</v>
      </c>
      <c r="F23" s="3">
        <v>3719</v>
      </c>
    </row>
    <row r="24" spans="1:6" ht="18" customHeight="1">
      <c r="A24" s="10">
        <v>11</v>
      </c>
      <c r="B24" s="10" t="s">
        <v>15</v>
      </c>
      <c r="C24" s="4">
        <v>2288</v>
      </c>
      <c r="D24" s="4">
        <v>131</v>
      </c>
      <c r="E24" s="4">
        <v>107</v>
      </c>
      <c r="F24" s="4">
        <v>2312</v>
      </c>
    </row>
    <row r="25" spans="1:6" ht="18" customHeight="1">
      <c r="A25" s="10">
        <v>12</v>
      </c>
      <c r="B25" s="10" t="s">
        <v>16</v>
      </c>
      <c r="C25" s="4">
        <v>917</v>
      </c>
      <c r="D25" s="4">
        <v>64</v>
      </c>
      <c r="E25" s="4">
        <v>62</v>
      </c>
      <c r="F25" s="4">
        <v>919</v>
      </c>
    </row>
    <row r="26" spans="1:6" ht="18" customHeight="1">
      <c r="A26" s="10">
        <v>13</v>
      </c>
      <c r="B26" s="10" t="s">
        <v>17</v>
      </c>
      <c r="C26" s="4">
        <v>580</v>
      </c>
      <c r="D26" s="4">
        <v>31</v>
      </c>
      <c r="E26" s="4">
        <v>39</v>
      </c>
      <c r="F26" s="4">
        <v>572</v>
      </c>
    </row>
    <row r="27" spans="1:6" ht="18" customHeight="1">
      <c r="A27" s="10">
        <v>14</v>
      </c>
      <c r="B27" s="10" t="s">
        <v>18</v>
      </c>
      <c r="C27" s="4">
        <v>4312</v>
      </c>
      <c r="D27" s="4">
        <v>193</v>
      </c>
      <c r="E27" s="4">
        <v>200</v>
      </c>
      <c r="F27" s="4">
        <v>4305</v>
      </c>
    </row>
    <row r="28" spans="1:6" ht="18" customHeight="1">
      <c r="A28" s="10">
        <v>15</v>
      </c>
      <c r="B28" s="10" t="s">
        <v>19</v>
      </c>
      <c r="C28" s="4">
        <v>2187</v>
      </c>
      <c r="D28" s="4">
        <v>108</v>
      </c>
      <c r="E28" s="4">
        <v>82</v>
      </c>
      <c r="F28" s="4">
        <v>2213</v>
      </c>
    </row>
    <row r="29" spans="1:6" ht="18" customHeight="1" thickBot="1">
      <c r="A29" s="31" t="s">
        <v>36</v>
      </c>
      <c r="B29" s="32"/>
      <c r="C29" s="5">
        <f>SUM(C23:C28)</f>
        <v>13986</v>
      </c>
      <c r="D29" s="5">
        <f>SUM(D23:D28)</f>
        <v>712</v>
      </c>
      <c r="E29" s="5">
        <f>SUM(E23:E28)</f>
        <v>658</v>
      </c>
      <c r="F29" s="5">
        <f>SUM(F23:F28)</f>
        <v>14040</v>
      </c>
    </row>
    <row r="30" spans="1:6" ht="18" customHeight="1" thickBot="1">
      <c r="A30" s="41" t="s">
        <v>37</v>
      </c>
      <c r="B30" s="42"/>
      <c r="C30" s="6">
        <f>+C29</f>
        <v>13986</v>
      </c>
      <c r="D30" s="6">
        <f>+D29</f>
        <v>712</v>
      </c>
      <c r="E30" s="6">
        <f>+E29</f>
        <v>658</v>
      </c>
      <c r="F30" s="6">
        <f>+F29</f>
        <v>14040</v>
      </c>
    </row>
    <row r="31" spans="1:6" ht="18" customHeight="1">
      <c r="A31" s="9">
        <v>16</v>
      </c>
      <c r="B31" s="9" t="s">
        <v>5</v>
      </c>
      <c r="C31" s="3">
        <v>4743</v>
      </c>
      <c r="D31" s="3">
        <v>310</v>
      </c>
      <c r="E31" s="3">
        <v>217</v>
      </c>
      <c r="F31" s="3">
        <v>4836</v>
      </c>
    </row>
    <row r="32" spans="1:6" ht="18" customHeight="1">
      <c r="A32" s="10">
        <v>17</v>
      </c>
      <c r="B32" s="10" t="s">
        <v>7</v>
      </c>
      <c r="C32" s="4">
        <v>9524</v>
      </c>
      <c r="D32" s="4">
        <v>621</v>
      </c>
      <c r="E32" s="4">
        <v>459</v>
      </c>
      <c r="F32" s="4">
        <v>9686</v>
      </c>
    </row>
    <row r="33" spans="1:6" ht="18" customHeight="1" thickBot="1">
      <c r="A33" s="31" t="s">
        <v>38</v>
      </c>
      <c r="B33" s="32"/>
      <c r="C33" s="5">
        <f>SUM(C31:C32)</f>
        <v>14267</v>
      </c>
      <c r="D33" s="5">
        <f>SUM(D31:D32)</f>
        <v>931</v>
      </c>
      <c r="E33" s="5">
        <f>SUM(E31:E32)</f>
        <v>676</v>
      </c>
      <c r="F33" s="5">
        <f>SUM(F31:F32)</f>
        <v>14522</v>
      </c>
    </row>
    <row r="34" spans="1:6" ht="18" customHeight="1" thickBot="1">
      <c r="A34" s="39" t="s">
        <v>39</v>
      </c>
      <c r="B34" s="40"/>
      <c r="C34" s="7">
        <f>+C33</f>
        <v>14267</v>
      </c>
      <c r="D34" s="7">
        <f>+D33</f>
        <v>931</v>
      </c>
      <c r="E34" s="7">
        <f>+E33</f>
        <v>676</v>
      </c>
      <c r="F34" s="7">
        <f>+F33</f>
        <v>14522</v>
      </c>
    </row>
    <row r="35" spans="1:6" ht="18" customHeight="1">
      <c r="A35" s="9">
        <v>18</v>
      </c>
      <c r="B35" s="9" t="s">
        <v>1</v>
      </c>
      <c r="C35" s="3">
        <v>7498</v>
      </c>
      <c r="D35" s="3">
        <v>413</v>
      </c>
      <c r="E35" s="3">
        <v>260</v>
      </c>
      <c r="F35" s="3">
        <v>7651</v>
      </c>
    </row>
    <row r="36" spans="1:6" ht="18" customHeight="1">
      <c r="A36" s="10">
        <v>19</v>
      </c>
      <c r="B36" s="10" t="s">
        <v>21</v>
      </c>
      <c r="C36" s="4">
        <v>388</v>
      </c>
      <c r="D36" s="4">
        <v>13</v>
      </c>
      <c r="E36" s="4">
        <v>14</v>
      </c>
      <c r="F36" s="4">
        <v>387</v>
      </c>
    </row>
    <row r="37" spans="1:6" ht="18" customHeight="1">
      <c r="A37" s="10">
        <v>20</v>
      </c>
      <c r="B37" s="10" t="s">
        <v>22</v>
      </c>
      <c r="C37" s="4">
        <v>659</v>
      </c>
      <c r="D37" s="4">
        <v>40</v>
      </c>
      <c r="E37" s="4">
        <v>26</v>
      </c>
      <c r="F37" s="4">
        <v>673</v>
      </c>
    </row>
    <row r="38" spans="1:6" ht="18" customHeight="1">
      <c r="A38" s="10">
        <v>21</v>
      </c>
      <c r="B38" s="10" t="s">
        <v>23</v>
      </c>
      <c r="C38" s="4">
        <v>771</v>
      </c>
      <c r="D38" s="4">
        <v>53</v>
      </c>
      <c r="E38" s="4">
        <v>25</v>
      </c>
      <c r="F38" s="4">
        <v>799</v>
      </c>
    </row>
    <row r="39" spans="1:6" ht="18" customHeight="1">
      <c r="A39" s="10">
        <v>22</v>
      </c>
      <c r="B39" s="10" t="s">
        <v>24</v>
      </c>
      <c r="C39" s="4">
        <v>771</v>
      </c>
      <c r="D39" s="4">
        <v>88</v>
      </c>
      <c r="E39" s="4">
        <v>38</v>
      </c>
      <c r="F39" s="4">
        <v>821</v>
      </c>
    </row>
    <row r="40" spans="1:6" ht="18" customHeight="1">
      <c r="A40" s="10">
        <v>23</v>
      </c>
      <c r="B40" s="10" t="s">
        <v>25</v>
      </c>
      <c r="C40" s="4">
        <v>431</v>
      </c>
      <c r="D40" s="4">
        <v>28</v>
      </c>
      <c r="E40" s="4">
        <v>18</v>
      </c>
      <c r="F40" s="4">
        <v>441</v>
      </c>
    </row>
    <row r="41" spans="1:6" ht="18" customHeight="1">
      <c r="A41" s="10">
        <v>24</v>
      </c>
      <c r="B41" s="10" t="s">
        <v>26</v>
      </c>
      <c r="C41" s="4">
        <v>3332</v>
      </c>
      <c r="D41" s="4">
        <v>227</v>
      </c>
      <c r="E41" s="4">
        <v>125</v>
      </c>
      <c r="F41" s="4">
        <v>3434</v>
      </c>
    </row>
    <row r="42" spans="1:6" ht="18" customHeight="1" thickBot="1">
      <c r="A42" s="31" t="s">
        <v>40</v>
      </c>
      <c r="B42" s="32"/>
      <c r="C42" s="5">
        <f>SUM(C35:C41)</f>
        <v>13850</v>
      </c>
      <c r="D42" s="5">
        <f>SUM(D35:D41)</f>
        <v>862</v>
      </c>
      <c r="E42" s="5">
        <f>SUM(E35:E41)</f>
        <v>506</v>
      </c>
      <c r="F42" s="5">
        <f>SUM(F35:F41)</f>
        <v>14206</v>
      </c>
    </row>
    <row r="43" spans="1:6" ht="18" customHeight="1">
      <c r="A43" s="9">
        <v>25</v>
      </c>
      <c r="B43" s="9" t="s">
        <v>2</v>
      </c>
      <c r="C43" s="3">
        <v>4956</v>
      </c>
      <c r="D43" s="3">
        <v>281</v>
      </c>
      <c r="E43" s="3">
        <v>196</v>
      </c>
      <c r="F43" s="3">
        <v>5041</v>
      </c>
    </row>
    <row r="44" spans="1:6" ht="18" customHeight="1">
      <c r="A44" s="10">
        <v>26</v>
      </c>
      <c r="B44" s="10" t="s">
        <v>4</v>
      </c>
      <c r="C44" s="4">
        <v>5605</v>
      </c>
      <c r="D44" s="4">
        <v>308</v>
      </c>
      <c r="E44" s="4">
        <v>231</v>
      </c>
      <c r="F44" s="4">
        <v>5682</v>
      </c>
    </row>
    <row r="45" spans="1:6" ht="18" customHeight="1">
      <c r="A45" s="10">
        <v>27</v>
      </c>
      <c r="B45" s="10" t="s">
        <v>10</v>
      </c>
      <c r="C45" s="4">
        <v>4666</v>
      </c>
      <c r="D45" s="4">
        <v>233</v>
      </c>
      <c r="E45" s="4">
        <v>158</v>
      </c>
      <c r="F45" s="4">
        <v>4741</v>
      </c>
    </row>
    <row r="46" spans="1:6" ht="18" customHeight="1">
      <c r="A46" s="10">
        <v>28</v>
      </c>
      <c r="B46" s="10" t="s">
        <v>27</v>
      </c>
      <c r="C46" s="4">
        <v>252</v>
      </c>
      <c r="D46" s="4">
        <v>8</v>
      </c>
      <c r="E46" s="4">
        <v>11</v>
      </c>
      <c r="F46" s="4">
        <v>249</v>
      </c>
    </row>
    <row r="47" spans="1:6" ht="18" customHeight="1">
      <c r="A47" s="10">
        <v>29</v>
      </c>
      <c r="B47" s="10" t="s">
        <v>28</v>
      </c>
      <c r="C47" s="4">
        <v>268</v>
      </c>
      <c r="D47" s="4">
        <v>12</v>
      </c>
      <c r="E47" s="4">
        <v>11</v>
      </c>
      <c r="F47" s="4">
        <v>269</v>
      </c>
    </row>
    <row r="48" spans="1:6" ht="18" customHeight="1" thickBot="1">
      <c r="A48" s="31" t="s">
        <v>41</v>
      </c>
      <c r="B48" s="32"/>
      <c r="C48" s="5">
        <f>SUM(C43:C47)</f>
        <v>15747</v>
      </c>
      <c r="D48" s="5">
        <f>SUM(D43:D47)</f>
        <v>842</v>
      </c>
      <c r="E48" s="5">
        <f>SUM(E43:E47)</f>
        <v>607</v>
      </c>
      <c r="F48" s="5">
        <f>SUM(F43:F47)</f>
        <v>15982</v>
      </c>
    </row>
    <row r="49" spans="1:6" ht="18" customHeight="1" thickBot="1">
      <c r="A49" s="45" t="s">
        <v>42</v>
      </c>
      <c r="B49" s="46"/>
      <c r="C49" s="7">
        <f>+C42+C48</f>
        <v>29597</v>
      </c>
      <c r="D49" s="7">
        <f>+D42+D48</f>
        <v>1704</v>
      </c>
      <c r="E49" s="7">
        <f>+E42+E48</f>
        <v>1113</v>
      </c>
      <c r="F49" s="7">
        <f>+F42+F48</f>
        <v>30188</v>
      </c>
    </row>
    <row r="50" spans="1:6" ht="18" customHeight="1" thickBot="1">
      <c r="A50" s="43" t="s">
        <v>43</v>
      </c>
      <c r="B50" s="44"/>
      <c r="C50" s="6">
        <f>+C49+C34+C30+C22+C15</f>
        <v>135947</v>
      </c>
      <c r="D50" s="6">
        <f>+D49+D34+D30+D22+D15</f>
        <v>8685</v>
      </c>
      <c r="E50" s="6">
        <f>+E49+E34+E30+E22+E15</f>
        <v>5868</v>
      </c>
      <c r="F50" s="6">
        <f>+F49+F34+F30+F22+F15</f>
        <v>138764</v>
      </c>
    </row>
    <row r="51" ht="15" customHeight="1">
      <c r="C51" s="11"/>
    </row>
    <row r="52" ht="15" customHeight="1"/>
  </sheetData>
  <mergeCells count="21">
    <mergeCell ref="A50:B50"/>
    <mergeCell ref="A34:B34"/>
    <mergeCell ref="A42:B42"/>
    <mergeCell ref="A48:B48"/>
    <mergeCell ref="A49:B49"/>
    <mergeCell ref="A22:B22"/>
    <mergeCell ref="A29:B29"/>
    <mergeCell ref="A30:B30"/>
    <mergeCell ref="A33:B33"/>
    <mergeCell ref="A15:B15"/>
    <mergeCell ref="A18:B18"/>
    <mergeCell ref="A21:B21"/>
    <mergeCell ref="A14:B14"/>
    <mergeCell ref="A12:B12"/>
    <mergeCell ref="A4:B7"/>
    <mergeCell ref="C6:C7"/>
    <mergeCell ref="D6:D7"/>
    <mergeCell ref="E6:E7"/>
    <mergeCell ref="F6:F7"/>
    <mergeCell ref="C4:F4"/>
    <mergeCell ref="C5:F5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50"/>
  <sheetViews>
    <sheetView zoomScale="115" zoomScaleNormal="11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1" sqref="O11"/>
    </sheetView>
  </sheetViews>
  <sheetFormatPr defaultColWidth="9.00390625" defaultRowHeight="13.5"/>
  <cols>
    <col min="1" max="1" width="3.375" style="1" customWidth="1"/>
    <col min="2" max="2" width="10.00390625" style="1" customWidth="1"/>
    <col min="3" max="14" width="6.50390625" style="1" customWidth="1"/>
    <col min="15" max="16384" width="9.00390625" style="1" customWidth="1"/>
  </cols>
  <sheetData>
    <row r="1" ht="12.75" customHeight="1"/>
    <row r="2" ht="15.75" customHeight="1"/>
    <row r="3" s="2" customFormat="1" ht="12.75" customHeight="1"/>
    <row r="4" spans="1:14" s="8" customFormat="1" ht="15.75" customHeight="1">
      <c r="A4" s="33" t="s">
        <v>45</v>
      </c>
      <c r="B4" s="34"/>
      <c r="C4" s="27" t="s">
        <v>44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8" customFormat="1" ht="15.75" customHeight="1">
      <c r="A5" s="35"/>
      <c r="B5" s="36"/>
      <c r="C5" s="27" t="s">
        <v>50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s="8" customFormat="1" ht="21" customHeight="1">
      <c r="A6" s="35"/>
      <c r="B6" s="36"/>
      <c r="C6" s="47" t="s">
        <v>56</v>
      </c>
      <c r="D6" s="28"/>
      <c r="E6" s="27" t="s">
        <v>57</v>
      </c>
      <c r="F6" s="29"/>
      <c r="G6" s="48" t="s">
        <v>58</v>
      </c>
      <c r="H6" s="49"/>
      <c r="I6" s="48" t="s">
        <v>59</v>
      </c>
      <c r="J6" s="50"/>
      <c r="K6" s="27" t="s">
        <v>51</v>
      </c>
      <c r="L6" s="28"/>
      <c r="M6" s="28"/>
      <c r="N6" s="29"/>
    </row>
    <row r="7" spans="1:14" s="8" customFormat="1" ht="36" customHeight="1" thickBot="1">
      <c r="A7" s="37"/>
      <c r="B7" s="38"/>
      <c r="C7" s="13" t="s">
        <v>52</v>
      </c>
      <c r="D7" s="13" t="s">
        <v>53</v>
      </c>
      <c r="E7" s="13" t="s">
        <v>52</v>
      </c>
      <c r="F7" s="13" t="s">
        <v>53</v>
      </c>
      <c r="G7" s="13" t="s">
        <v>52</v>
      </c>
      <c r="H7" s="13" t="s">
        <v>53</v>
      </c>
      <c r="I7" s="13" t="s">
        <v>52</v>
      </c>
      <c r="J7" s="13" t="s">
        <v>53</v>
      </c>
      <c r="K7" s="13" t="s">
        <v>52</v>
      </c>
      <c r="L7" s="13" t="s">
        <v>54</v>
      </c>
      <c r="M7" s="13" t="s">
        <v>55</v>
      </c>
      <c r="N7" s="14" t="s">
        <v>53</v>
      </c>
    </row>
    <row r="8" spans="1:14" ht="18" customHeight="1" thickTop="1">
      <c r="A8" s="9">
        <v>1</v>
      </c>
      <c r="B8" s="9" t="s">
        <v>0</v>
      </c>
      <c r="C8" s="3">
        <v>22882</v>
      </c>
      <c r="D8" s="3">
        <v>22933</v>
      </c>
      <c r="E8" s="3">
        <v>20801</v>
      </c>
      <c r="F8" s="3">
        <v>21743</v>
      </c>
      <c r="G8" s="3">
        <v>86</v>
      </c>
      <c r="H8" s="3">
        <v>89</v>
      </c>
      <c r="I8" s="3">
        <v>189</v>
      </c>
      <c r="J8" s="3">
        <v>189</v>
      </c>
      <c r="K8" s="3">
        <v>43683</v>
      </c>
      <c r="L8" s="3">
        <v>2857</v>
      </c>
      <c r="M8" s="3">
        <v>1864</v>
      </c>
      <c r="N8" s="3">
        <v>44676</v>
      </c>
    </row>
    <row r="9" spans="1:14" ht="18" customHeight="1">
      <c r="A9" s="10">
        <v>2</v>
      </c>
      <c r="B9" s="10" t="s">
        <v>8</v>
      </c>
      <c r="C9" s="4">
        <v>6204</v>
      </c>
      <c r="D9" s="4">
        <v>6431</v>
      </c>
      <c r="E9" s="4">
        <v>4596</v>
      </c>
      <c r="F9" s="4">
        <v>4901</v>
      </c>
      <c r="G9" s="4">
        <v>24</v>
      </c>
      <c r="H9" s="4">
        <v>27</v>
      </c>
      <c r="I9" s="4">
        <v>77</v>
      </c>
      <c r="J9" s="4">
        <v>84</v>
      </c>
      <c r="K9" s="4">
        <v>10800</v>
      </c>
      <c r="L9" s="4">
        <v>994</v>
      </c>
      <c r="M9" s="4">
        <v>462</v>
      </c>
      <c r="N9" s="4">
        <v>11332</v>
      </c>
    </row>
    <row r="10" spans="1:14" ht="18" customHeight="1">
      <c r="A10" s="10">
        <v>3</v>
      </c>
      <c r="B10" s="10" t="s">
        <v>12</v>
      </c>
      <c r="C10" s="4">
        <v>2388</v>
      </c>
      <c r="D10" s="4">
        <v>2454</v>
      </c>
      <c r="E10" s="4">
        <v>2251</v>
      </c>
      <c r="F10" s="4">
        <v>2339</v>
      </c>
      <c r="G10" s="4">
        <v>11</v>
      </c>
      <c r="H10" s="4">
        <v>9</v>
      </c>
      <c r="I10" s="4">
        <v>38</v>
      </c>
      <c r="J10" s="4">
        <v>32</v>
      </c>
      <c r="K10" s="4">
        <v>4639</v>
      </c>
      <c r="L10" s="4">
        <v>369</v>
      </c>
      <c r="M10" s="4">
        <v>215</v>
      </c>
      <c r="N10" s="4">
        <v>4793</v>
      </c>
    </row>
    <row r="11" spans="1:14" ht="18" customHeight="1">
      <c r="A11" s="10">
        <v>4</v>
      </c>
      <c r="B11" s="10" t="s">
        <v>20</v>
      </c>
      <c r="C11" s="4">
        <v>1243</v>
      </c>
      <c r="D11" s="4">
        <v>1267</v>
      </c>
      <c r="E11" s="4">
        <v>938</v>
      </c>
      <c r="F11" s="4">
        <v>1002</v>
      </c>
      <c r="G11" s="4">
        <v>8</v>
      </c>
      <c r="H11" s="4">
        <v>8</v>
      </c>
      <c r="I11" s="4">
        <v>9</v>
      </c>
      <c r="J11" s="4">
        <v>12</v>
      </c>
      <c r="K11" s="4">
        <v>2181</v>
      </c>
      <c r="L11" s="4">
        <v>191</v>
      </c>
      <c r="M11" s="4">
        <v>103</v>
      </c>
      <c r="N11" s="4">
        <v>2269</v>
      </c>
    </row>
    <row r="12" spans="1:14" ht="18" customHeight="1" thickBot="1">
      <c r="A12" s="31" t="s">
        <v>30</v>
      </c>
      <c r="B12" s="32"/>
      <c r="C12" s="5">
        <f aca="true" t="shared" si="0" ref="C12:N12">SUM(C8:C11)</f>
        <v>32717</v>
      </c>
      <c r="D12" s="5">
        <f t="shared" si="0"/>
        <v>33085</v>
      </c>
      <c r="E12" s="5">
        <f t="shared" si="0"/>
        <v>28586</v>
      </c>
      <c r="F12" s="5">
        <f t="shared" si="0"/>
        <v>29985</v>
      </c>
      <c r="G12" s="5">
        <f t="shared" si="0"/>
        <v>129</v>
      </c>
      <c r="H12" s="5">
        <f t="shared" si="0"/>
        <v>133</v>
      </c>
      <c r="I12" s="5">
        <f t="shared" si="0"/>
        <v>313</v>
      </c>
      <c r="J12" s="5">
        <f t="shared" si="0"/>
        <v>317</v>
      </c>
      <c r="K12" s="5">
        <f t="shared" si="0"/>
        <v>61303</v>
      </c>
      <c r="L12" s="5">
        <f t="shared" si="0"/>
        <v>4411</v>
      </c>
      <c r="M12" s="5">
        <f t="shared" si="0"/>
        <v>2644</v>
      </c>
      <c r="N12" s="5">
        <f t="shared" si="0"/>
        <v>63070</v>
      </c>
    </row>
    <row r="13" spans="1:14" ht="18" customHeight="1">
      <c r="A13" s="9">
        <v>5</v>
      </c>
      <c r="B13" s="9" t="s">
        <v>6</v>
      </c>
      <c r="C13" s="3">
        <v>6692</v>
      </c>
      <c r="D13" s="3">
        <v>6829</v>
      </c>
      <c r="E13" s="3">
        <v>7012</v>
      </c>
      <c r="F13" s="3">
        <v>7184</v>
      </c>
      <c r="G13" s="3">
        <v>7</v>
      </c>
      <c r="H13" s="3">
        <v>13</v>
      </c>
      <c r="I13" s="3">
        <v>58</v>
      </c>
      <c r="J13" s="3">
        <v>76</v>
      </c>
      <c r="K13" s="3">
        <v>13704</v>
      </c>
      <c r="L13" s="3">
        <v>892</v>
      </c>
      <c r="M13" s="3">
        <v>583</v>
      </c>
      <c r="N13" s="3">
        <v>14013</v>
      </c>
    </row>
    <row r="14" spans="1:14" ht="18" customHeight="1" thickBot="1">
      <c r="A14" s="31" t="s">
        <v>31</v>
      </c>
      <c r="B14" s="32"/>
      <c r="C14" s="5">
        <f aca="true" t="shared" si="1" ref="C14:N14">SUM(C13)</f>
        <v>6692</v>
      </c>
      <c r="D14" s="5">
        <f t="shared" si="1"/>
        <v>6829</v>
      </c>
      <c r="E14" s="5">
        <f t="shared" si="1"/>
        <v>7012</v>
      </c>
      <c r="F14" s="5">
        <f t="shared" si="1"/>
        <v>7184</v>
      </c>
      <c r="G14" s="5">
        <f t="shared" si="1"/>
        <v>7</v>
      </c>
      <c r="H14" s="5">
        <f t="shared" si="1"/>
        <v>13</v>
      </c>
      <c r="I14" s="5">
        <f t="shared" si="1"/>
        <v>58</v>
      </c>
      <c r="J14" s="5">
        <f t="shared" si="1"/>
        <v>76</v>
      </c>
      <c r="K14" s="5">
        <f t="shared" si="1"/>
        <v>13704</v>
      </c>
      <c r="L14" s="5">
        <f t="shared" si="1"/>
        <v>892</v>
      </c>
      <c r="M14" s="5">
        <f t="shared" si="1"/>
        <v>583</v>
      </c>
      <c r="N14" s="5">
        <f t="shared" si="1"/>
        <v>14013</v>
      </c>
    </row>
    <row r="15" spans="1:14" ht="18" customHeight="1" thickBot="1">
      <c r="A15" s="39" t="s">
        <v>32</v>
      </c>
      <c r="B15" s="40"/>
      <c r="C15" s="6">
        <f aca="true" t="shared" si="2" ref="C15:N15">+C14+C12</f>
        <v>39409</v>
      </c>
      <c r="D15" s="6">
        <f t="shared" si="2"/>
        <v>39914</v>
      </c>
      <c r="E15" s="6">
        <f t="shared" si="2"/>
        <v>35598</v>
      </c>
      <c r="F15" s="6">
        <f t="shared" si="2"/>
        <v>37169</v>
      </c>
      <c r="G15" s="6">
        <f t="shared" si="2"/>
        <v>136</v>
      </c>
      <c r="H15" s="6">
        <f t="shared" si="2"/>
        <v>146</v>
      </c>
      <c r="I15" s="6">
        <f t="shared" si="2"/>
        <v>371</v>
      </c>
      <c r="J15" s="6">
        <f t="shared" si="2"/>
        <v>393</v>
      </c>
      <c r="K15" s="6">
        <f t="shared" si="2"/>
        <v>75007</v>
      </c>
      <c r="L15" s="6">
        <f t="shared" si="2"/>
        <v>5303</v>
      </c>
      <c r="M15" s="6">
        <f t="shared" si="2"/>
        <v>3227</v>
      </c>
      <c r="N15" s="6">
        <f t="shared" si="2"/>
        <v>77083</v>
      </c>
    </row>
    <row r="16" spans="1:14" ht="18" customHeight="1">
      <c r="A16" s="9">
        <v>6</v>
      </c>
      <c r="B16" s="9" t="s">
        <v>3</v>
      </c>
      <c r="C16" s="3">
        <v>4558</v>
      </c>
      <c r="D16" s="3">
        <v>4528</v>
      </c>
      <c r="E16" s="3">
        <v>4968</v>
      </c>
      <c r="F16" s="3">
        <v>5192</v>
      </c>
      <c r="G16" s="3">
        <v>7</v>
      </c>
      <c r="H16" s="3">
        <v>8</v>
      </c>
      <c r="I16" s="3">
        <v>57</v>
      </c>
      <c r="J16" s="3">
        <v>65</v>
      </c>
      <c r="K16" s="3">
        <v>9526</v>
      </c>
      <c r="L16" s="3">
        <v>598</v>
      </c>
      <c r="M16" s="3">
        <v>404</v>
      </c>
      <c r="N16" s="3">
        <v>9720</v>
      </c>
    </row>
    <row r="17" spans="1:14" ht="18" customHeight="1">
      <c r="A17" s="10">
        <v>7</v>
      </c>
      <c r="B17" s="10" t="s">
        <v>11</v>
      </c>
      <c r="C17" s="4">
        <v>4592</v>
      </c>
      <c r="D17" s="4">
        <v>4523</v>
      </c>
      <c r="E17" s="4">
        <v>5005</v>
      </c>
      <c r="F17" s="4">
        <v>5140</v>
      </c>
      <c r="G17" s="4">
        <v>6</v>
      </c>
      <c r="H17" s="4">
        <v>7</v>
      </c>
      <c r="I17" s="4">
        <v>92</v>
      </c>
      <c r="J17" s="4">
        <v>87</v>
      </c>
      <c r="K17" s="4">
        <v>9597</v>
      </c>
      <c r="L17" s="4">
        <v>339</v>
      </c>
      <c r="M17" s="4">
        <v>273</v>
      </c>
      <c r="N17" s="4">
        <v>9663</v>
      </c>
    </row>
    <row r="18" spans="1:14" ht="18" customHeight="1" thickBot="1">
      <c r="A18" s="31" t="s">
        <v>33</v>
      </c>
      <c r="B18" s="32"/>
      <c r="C18" s="5">
        <f aca="true" t="shared" si="3" ref="C18:N18">SUM(C16:C17)</f>
        <v>9150</v>
      </c>
      <c r="D18" s="5">
        <f t="shared" si="3"/>
        <v>9051</v>
      </c>
      <c r="E18" s="5">
        <f t="shared" si="3"/>
        <v>9973</v>
      </c>
      <c r="F18" s="5">
        <f t="shared" si="3"/>
        <v>10332</v>
      </c>
      <c r="G18" s="5">
        <f t="shared" si="3"/>
        <v>13</v>
      </c>
      <c r="H18" s="5">
        <f t="shared" si="3"/>
        <v>15</v>
      </c>
      <c r="I18" s="5">
        <f t="shared" si="3"/>
        <v>149</v>
      </c>
      <c r="J18" s="5">
        <f t="shared" si="3"/>
        <v>152</v>
      </c>
      <c r="K18" s="5">
        <f t="shared" si="3"/>
        <v>19123</v>
      </c>
      <c r="L18" s="5">
        <f t="shared" si="3"/>
        <v>937</v>
      </c>
      <c r="M18" s="5">
        <f t="shared" si="3"/>
        <v>677</v>
      </c>
      <c r="N18" s="5">
        <f t="shared" si="3"/>
        <v>19383</v>
      </c>
    </row>
    <row r="19" spans="1:14" ht="18" customHeight="1">
      <c r="A19" s="9">
        <v>8</v>
      </c>
      <c r="B19" s="9" t="s">
        <v>9</v>
      </c>
      <c r="C19" s="3">
        <v>7396</v>
      </c>
      <c r="D19" s="3">
        <v>7444</v>
      </c>
      <c r="E19" s="3">
        <v>7229</v>
      </c>
      <c r="F19" s="3">
        <v>7507</v>
      </c>
      <c r="G19" s="3">
        <v>26</v>
      </c>
      <c r="H19" s="3">
        <v>25</v>
      </c>
      <c r="I19" s="3">
        <v>81</v>
      </c>
      <c r="J19" s="3">
        <v>96</v>
      </c>
      <c r="K19" s="3">
        <v>14625</v>
      </c>
      <c r="L19" s="3">
        <v>992</v>
      </c>
      <c r="M19" s="3">
        <v>666</v>
      </c>
      <c r="N19" s="3">
        <v>14951</v>
      </c>
    </row>
    <row r="20" spans="1:14" ht="18" customHeight="1">
      <c r="A20" s="10">
        <v>9</v>
      </c>
      <c r="B20" s="10" t="s">
        <v>13</v>
      </c>
      <c r="C20" s="4">
        <v>124</v>
      </c>
      <c r="D20" s="4">
        <v>117</v>
      </c>
      <c r="E20" s="4">
        <v>177</v>
      </c>
      <c r="F20" s="4">
        <v>176</v>
      </c>
      <c r="G20" s="4">
        <v>0</v>
      </c>
      <c r="H20" s="4">
        <v>0</v>
      </c>
      <c r="I20" s="4">
        <v>2</v>
      </c>
      <c r="J20" s="4">
        <v>7</v>
      </c>
      <c r="K20" s="4">
        <v>301</v>
      </c>
      <c r="L20" s="4">
        <v>12</v>
      </c>
      <c r="M20" s="4">
        <v>20</v>
      </c>
      <c r="N20" s="4">
        <v>293</v>
      </c>
    </row>
    <row r="21" spans="1:14" ht="18" customHeight="1" thickBot="1">
      <c r="A21" s="31" t="s">
        <v>34</v>
      </c>
      <c r="B21" s="32"/>
      <c r="C21" s="5">
        <f aca="true" t="shared" si="4" ref="C21:N21">SUM(C19:C20)</f>
        <v>7520</v>
      </c>
      <c r="D21" s="5">
        <f t="shared" si="4"/>
        <v>7561</v>
      </c>
      <c r="E21" s="5">
        <f t="shared" si="4"/>
        <v>7406</v>
      </c>
      <c r="F21" s="5">
        <f t="shared" si="4"/>
        <v>7683</v>
      </c>
      <c r="G21" s="5">
        <f t="shared" si="4"/>
        <v>26</v>
      </c>
      <c r="H21" s="5">
        <f t="shared" si="4"/>
        <v>25</v>
      </c>
      <c r="I21" s="5">
        <f t="shared" si="4"/>
        <v>83</v>
      </c>
      <c r="J21" s="5">
        <f t="shared" si="4"/>
        <v>103</v>
      </c>
      <c r="K21" s="5">
        <f t="shared" si="4"/>
        <v>14926</v>
      </c>
      <c r="L21" s="5">
        <f t="shared" si="4"/>
        <v>1004</v>
      </c>
      <c r="M21" s="5">
        <f t="shared" si="4"/>
        <v>686</v>
      </c>
      <c r="N21" s="5">
        <f t="shared" si="4"/>
        <v>15244</v>
      </c>
    </row>
    <row r="22" spans="1:14" ht="18" customHeight="1" thickBot="1">
      <c r="A22" s="41" t="s">
        <v>35</v>
      </c>
      <c r="B22" s="42"/>
      <c r="C22" s="6">
        <f aca="true" t="shared" si="5" ref="C22:N22">+C21+C18</f>
        <v>16670</v>
      </c>
      <c r="D22" s="6">
        <f t="shared" si="5"/>
        <v>16612</v>
      </c>
      <c r="E22" s="6">
        <f t="shared" si="5"/>
        <v>17379</v>
      </c>
      <c r="F22" s="6">
        <f t="shared" si="5"/>
        <v>18015</v>
      </c>
      <c r="G22" s="6">
        <f t="shared" si="5"/>
        <v>39</v>
      </c>
      <c r="H22" s="6">
        <f t="shared" si="5"/>
        <v>40</v>
      </c>
      <c r="I22" s="6">
        <f t="shared" si="5"/>
        <v>232</v>
      </c>
      <c r="J22" s="6">
        <f t="shared" si="5"/>
        <v>255</v>
      </c>
      <c r="K22" s="6">
        <f t="shared" si="5"/>
        <v>34049</v>
      </c>
      <c r="L22" s="6">
        <f t="shared" si="5"/>
        <v>1941</v>
      </c>
      <c r="M22" s="6">
        <f t="shared" si="5"/>
        <v>1363</v>
      </c>
      <c r="N22" s="6">
        <f t="shared" si="5"/>
        <v>34627</v>
      </c>
    </row>
    <row r="23" spans="1:14" ht="18" customHeight="1">
      <c r="A23" s="9">
        <v>10</v>
      </c>
      <c r="B23" s="9" t="s">
        <v>14</v>
      </c>
      <c r="C23" s="3">
        <v>2456</v>
      </c>
      <c r="D23" s="3">
        <v>2473</v>
      </c>
      <c r="E23" s="3">
        <v>2869</v>
      </c>
      <c r="F23" s="3">
        <v>2923</v>
      </c>
      <c r="G23" s="3">
        <v>1</v>
      </c>
      <c r="H23" s="3">
        <v>1</v>
      </c>
      <c r="I23" s="3">
        <v>69</v>
      </c>
      <c r="J23" s="3">
        <v>61</v>
      </c>
      <c r="K23" s="3">
        <v>5325</v>
      </c>
      <c r="L23" s="3">
        <v>299</v>
      </c>
      <c r="M23" s="3">
        <v>228</v>
      </c>
      <c r="N23" s="3">
        <v>5396</v>
      </c>
    </row>
    <row r="24" spans="1:14" ht="18" customHeight="1">
      <c r="A24" s="10">
        <v>11</v>
      </c>
      <c r="B24" s="10" t="s">
        <v>15</v>
      </c>
      <c r="C24" s="4">
        <v>1582</v>
      </c>
      <c r="D24" s="4">
        <v>1563</v>
      </c>
      <c r="E24" s="4">
        <v>1730</v>
      </c>
      <c r="F24" s="4">
        <v>1787</v>
      </c>
      <c r="G24" s="4">
        <v>3</v>
      </c>
      <c r="H24" s="4">
        <v>3</v>
      </c>
      <c r="I24" s="4">
        <v>33</v>
      </c>
      <c r="J24" s="4">
        <v>41</v>
      </c>
      <c r="K24" s="4">
        <v>3312</v>
      </c>
      <c r="L24" s="4">
        <v>189</v>
      </c>
      <c r="M24" s="4">
        <v>151</v>
      </c>
      <c r="N24" s="4">
        <v>3350</v>
      </c>
    </row>
    <row r="25" spans="1:14" ht="18" customHeight="1">
      <c r="A25" s="10">
        <v>12</v>
      </c>
      <c r="B25" s="10" t="s">
        <v>16</v>
      </c>
      <c r="C25" s="4">
        <v>585</v>
      </c>
      <c r="D25" s="4">
        <v>567</v>
      </c>
      <c r="E25" s="4">
        <v>696</v>
      </c>
      <c r="F25" s="4">
        <v>727</v>
      </c>
      <c r="G25" s="4">
        <v>1</v>
      </c>
      <c r="H25" s="4">
        <v>1</v>
      </c>
      <c r="I25" s="4">
        <v>19</v>
      </c>
      <c r="J25" s="4">
        <v>30</v>
      </c>
      <c r="K25" s="4">
        <v>1281</v>
      </c>
      <c r="L25" s="4">
        <v>79</v>
      </c>
      <c r="M25" s="4">
        <v>66</v>
      </c>
      <c r="N25" s="4">
        <v>1294</v>
      </c>
    </row>
    <row r="26" spans="1:14" ht="18" customHeight="1">
      <c r="A26" s="10">
        <v>13</v>
      </c>
      <c r="B26" s="10" t="s">
        <v>17</v>
      </c>
      <c r="C26" s="4">
        <v>423</v>
      </c>
      <c r="D26" s="4">
        <v>438</v>
      </c>
      <c r="E26" s="4">
        <v>374</v>
      </c>
      <c r="F26" s="4">
        <v>352</v>
      </c>
      <c r="G26" s="4">
        <v>1</v>
      </c>
      <c r="H26" s="4">
        <v>1</v>
      </c>
      <c r="I26" s="4">
        <v>14</v>
      </c>
      <c r="J26" s="4">
        <v>22</v>
      </c>
      <c r="K26" s="4">
        <v>797</v>
      </c>
      <c r="L26" s="4">
        <v>37</v>
      </c>
      <c r="M26" s="4">
        <v>44</v>
      </c>
      <c r="N26" s="4">
        <v>790</v>
      </c>
    </row>
    <row r="27" spans="1:14" ht="18" customHeight="1">
      <c r="A27" s="10">
        <v>14</v>
      </c>
      <c r="B27" s="10" t="s">
        <v>18</v>
      </c>
      <c r="C27" s="4">
        <v>2442</v>
      </c>
      <c r="D27" s="4">
        <v>2338</v>
      </c>
      <c r="E27" s="4">
        <v>3634</v>
      </c>
      <c r="F27" s="4">
        <v>3714</v>
      </c>
      <c r="G27" s="4">
        <v>7</v>
      </c>
      <c r="H27" s="4">
        <v>7</v>
      </c>
      <c r="I27" s="4">
        <v>61</v>
      </c>
      <c r="J27" s="4">
        <v>73</v>
      </c>
      <c r="K27" s="4">
        <v>6076</v>
      </c>
      <c r="L27" s="4">
        <v>249</v>
      </c>
      <c r="M27" s="4">
        <v>273</v>
      </c>
      <c r="N27" s="4">
        <v>6052</v>
      </c>
    </row>
    <row r="28" spans="1:14" ht="18" customHeight="1">
      <c r="A28" s="10">
        <v>15</v>
      </c>
      <c r="B28" s="10" t="s">
        <v>19</v>
      </c>
      <c r="C28" s="4">
        <v>1338</v>
      </c>
      <c r="D28" s="4">
        <v>1297</v>
      </c>
      <c r="E28" s="4">
        <v>1791</v>
      </c>
      <c r="F28" s="4">
        <v>1849</v>
      </c>
      <c r="G28" s="4">
        <v>3</v>
      </c>
      <c r="H28" s="4">
        <v>3</v>
      </c>
      <c r="I28" s="4">
        <v>30</v>
      </c>
      <c r="J28" s="4">
        <v>28</v>
      </c>
      <c r="K28" s="4">
        <v>3129</v>
      </c>
      <c r="L28" s="4">
        <v>154</v>
      </c>
      <c r="M28" s="4">
        <v>137</v>
      </c>
      <c r="N28" s="4">
        <v>3146</v>
      </c>
    </row>
    <row r="29" spans="1:14" ht="18" customHeight="1" thickBot="1">
      <c r="A29" s="31" t="s">
        <v>36</v>
      </c>
      <c r="B29" s="32"/>
      <c r="C29" s="5">
        <f aca="true" t="shared" si="6" ref="C29:N29">SUM(C23:C28)</f>
        <v>8826</v>
      </c>
      <c r="D29" s="5">
        <f t="shared" si="6"/>
        <v>8676</v>
      </c>
      <c r="E29" s="5">
        <f t="shared" si="6"/>
        <v>11094</v>
      </c>
      <c r="F29" s="5">
        <f t="shared" si="6"/>
        <v>11352</v>
      </c>
      <c r="G29" s="5">
        <f t="shared" si="6"/>
        <v>16</v>
      </c>
      <c r="H29" s="5">
        <f t="shared" si="6"/>
        <v>16</v>
      </c>
      <c r="I29" s="5">
        <f t="shared" si="6"/>
        <v>226</v>
      </c>
      <c r="J29" s="5">
        <f t="shared" si="6"/>
        <v>255</v>
      </c>
      <c r="K29" s="5">
        <f t="shared" si="6"/>
        <v>19920</v>
      </c>
      <c r="L29" s="5">
        <f t="shared" si="6"/>
        <v>1007</v>
      </c>
      <c r="M29" s="5">
        <f t="shared" si="6"/>
        <v>899</v>
      </c>
      <c r="N29" s="5">
        <f t="shared" si="6"/>
        <v>20028</v>
      </c>
    </row>
    <row r="30" spans="1:14" ht="18" customHeight="1" thickBot="1">
      <c r="A30" s="41" t="s">
        <v>37</v>
      </c>
      <c r="B30" s="42"/>
      <c r="C30" s="6">
        <f aca="true" t="shared" si="7" ref="C30:N30">+C29</f>
        <v>8826</v>
      </c>
      <c r="D30" s="6">
        <f t="shared" si="7"/>
        <v>8676</v>
      </c>
      <c r="E30" s="6">
        <f t="shared" si="7"/>
        <v>11094</v>
      </c>
      <c r="F30" s="6">
        <f t="shared" si="7"/>
        <v>11352</v>
      </c>
      <c r="G30" s="6">
        <f t="shared" si="7"/>
        <v>16</v>
      </c>
      <c r="H30" s="6">
        <f t="shared" si="7"/>
        <v>16</v>
      </c>
      <c r="I30" s="6">
        <f t="shared" si="7"/>
        <v>226</v>
      </c>
      <c r="J30" s="6">
        <f t="shared" si="7"/>
        <v>255</v>
      </c>
      <c r="K30" s="6">
        <f t="shared" si="7"/>
        <v>19920</v>
      </c>
      <c r="L30" s="6">
        <f t="shared" si="7"/>
        <v>1007</v>
      </c>
      <c r="M30" s="6">
        <f t="shared" si="7"/>
        <v>899</v>
      </c>
      <c r="N30" s="6">
        <f t="shared" si="7"/>
        <v>20028</v>
      </c>
    </row>
    <row r="31" spans="1:14" ht="18" customHeight="1">
      <c r="A31" s="9">
        <v>16</v>
      </c>
      <c r="B31" s="9" t="s">
        <v>5</v>
      </c>
      <c r="C31" s="3">
        <v>3300</v>
      </c>
      <c r="D31" s="3">
        <v>3297</v>
      </c>
      <c r="E31" s="3">
        <v>3362</v>
      </c>
      <c r="F31" s="3">
        <v>3464</v>
      </c>
      <c r="G31" s="3">
        <v>13</v>
      </c>
      <c r="H31" s="3">
        <v>16</v>
      </c>
      <c r="I31" s="3">
        <v>88</v>
      </c>
      <c r="J31" s="3">
        <v>87</v>
      </c>
      <c r="K31" s="3">
        <v>6662</v>
      </c>
      <c r="L31" s="3">
        <v>404</v>
      </c>
      <c r="M31" s="3">
        <v>305</v>
      </c>
      <c r="N31" s="3">
        <v>6761</v>
      </c>
    </row>
    <row r="32" spans="1:14" ht="18" customHeight="1">
      <c r="A32" s="10">
        <v>17</v>
      </c>
      <c r="B32" s="10" t="s">
        <v>7</v>
      </c>
      <c r="C32" s="4">
        <v>6413</v>
      </c>
      <c r="D32" s="4">
        <v>6401</v>
      </c>
      <c r="E32" s="4">
        <v>7098</v>
      </c>
      <c r="F32" s="4">
        <v>7321</v>
      </c>
      <c r="G32" s="4">
        <v>14</v>
      </c>
      <c r="H32" s="4">
        <v>22</v>
      </c>
      <c r="I32" s="4">
        <v>35</v>
      </c>
      <c r="J32" s="4">
        <v>22</v>
      </c>
      <c r="K32" s="4">
        <v>13511</v>
      </c>
      <c r="L32" s="4">
        <v>852</v>
      </c>
      <c r="M32" s="4">
        <v>641</v>
      </c>
      <c r="N32" s="4">
        <v>13722</v>
      </c>
    </row>
    <row r="33" spans="1:14" ht="18" customHeight="1" thickBot="1">
      <c r="A33" s="31" t="s">
        <v>38</v>
      </c>
      <c r="B33" s="32"/>
      <c r="C33" s="5">
        <f aca="true" t="shared" si="8" ref="C33:N33">SUM(C31:C32)</f>
        <v>9713</v>
      </c>
      <c r="D33" s="5">
        <f t="shared" si="8"/>
        <v>9698</v>
      </c>
      <c r="E33" s="5">
        <f t="shared" si="8"/>
        <v>10460</v>
      </c>
      <c r="F33" s="5">
        <f t="shared" si="8"/>
        <v>10785</v>
      </c>
      <c r="G33" s="5">
        <f t="shared" si="8"/>
        <v>27</v>
      </c>
      <c r="H33" s="5">
        <f t="shared" si="8"/>
        <v>38</v>
      </c>
      <c r="I33" s="5">
        <f t="shared" si="8"/>
        <v>123</v>
      </c>
      <c r="J33" s="5">
        <f t="shared" si="8"/>
        <v>109</v>
      </c>
      <c r="K33" s="5">
        <f t="shared" si="8"/>
        <v>20173</v>
      </c>
      <c r="L33" s="5">
        <f t="shared" si="8"/>
        <v>1256</v>
      </c>
      <c r="M33" s="5">
        <f t="shared" si="8"/>
        <v>946</v>
      </c>
      <c r="N33" s="5">
        <f t="shared" si="8"/>
        <v>20483</v>
      </c>
    </row>
    <row r="34" spans="1:14" ht="18" customHeight="1" thickBot="1">
      <c r="A34" s="39" t="s">
        <v>39</v>
      </c>
      <c r="B34" s="40"/>
      <c r="C34" s="7">
        <f aca="true" t="shared" si="9" ref="C34:N34">+C33</f>
        <v>9713</v>
      </c>
      <c r="D34" s="7">
        <f t="shared" si="9"/>
        <v>9698</v>
      </c>
      <c r="E34" s="7">
        <f t="shared" si="9"/>
        <v>10460</v>
      </c>
      <c r="F34" s="7">
        <f t="shared" si="9"/>
        <v>10785</v>
      </c>
      <c r="G34" s="7">
        <f t="shared" si="9"/>
        <v>27</v>
      </c>
      <c r="H34" s="7">
        <f t="shared" si="9"/>
        <v>38</v>
      </c>
      <c r="I34" s="7">
        <f t="shared" si="9"/>
        <v>123</v>
      </c>
      <c r="J34" s="7">
        <f t="shared" si="9"/>
        <v>109</v>
      </c>
      <c r="K34" s="7">
        <f t="shared" si="9"/>
        <v>20173</v>
      </c>
      <c r="L34" s="7">
        <f t="shared" si="9"/>
        <v>1256</v>
      </c>
      <c r="M34" s="7">
        <f t="shared" si="9"/>
        <v>946</v>
      </c>
      <c r="N34" s="7">
        <f t="shared" si="9"/>
        <v>20483</v>
      </c>
    </row>
    <row r="35" spans="1:14" ht="18" customHeight="1">
      <c r="A35" s="9">
        <v>18</v>
      </c>
      <c r="B35" s="9" t="s">
        <v>1</v>
      </c>
      <c r="C35" s="3">
        <v>5883</v>
      </c>
      <c r="D35" s="3">
        <v>5927</v>
      </c>
      <c r="E35" s="3">
        <v>4752</v>
      </c>
      <c r="F35" s="3">
        <v>4965</v>
      </c>
      <c r="G35" s="3">
        <v>9</v>
      </c>
      <c r="H35" s="3">
        <v>8</v>
      </c>
      <c r="I35" s="3">
        <v>64</v>
      </c>
      <c r="J35" s="3">
        <v>66</v>
      </c>
      <c r="K35" s="3">
        <v>10635</v>
      </c>
      <c r="L35" s="3">
        <v>690</v>
      </c>
      <c r="M35" s="3">
        <v>433</v>
      </c>
      <c r="N35" s="3">
        <v>10892</v>
      </c>
    </row>
    <row r="36" spans="1:14" ht="18" customHeight="1">
      <c r="A36" s="10">
        <v>19</v>
      </c>
      <c r="B36" s="10" t="s">
        <v>21</v>
      </c>
      <c r="C36" s="4">
        <v>270</v>
      </c>
      <c r="D36" s="4">
        <v>263</v>
      </c>
      <c r="E36" s="4">
        <v>296</v>
      </c>
      <c r="F36" s="4">
        <v>295</v>
      </c>
      <c r="G36" s="4">
        <v>0</v>
      </c>
      <c r="H36" s="4">
        <v>0</v>
      </c>
      <c r="I36" s="4">
        <v>7</v>
      </c>
      <c r="J36" s="4">
        <v>9</v>
      </c>
      <c r="K36" s="4">
        <v>566</v>
      </c>
      <c r="L36" s="4">
        <v>25</v>
      </c>
      <c r="M36" s="4">
        <v>33</v>
      </c>
      <c r="N36" s="4">
        <v>558</v>
      </c>
    </row>
    <row r="37" spans="1:14" ht="18" customHeight="1">
      <c r="A37" s="10">
        <v>20</v>
      </c>
      <c r="B37" s="10" t="s">
        <v>22</v>
      </c>
      <c r="C37" s="4">
        <v>489</v>
      </c>
      <c r="D37" s="4">
        <v>489</v>
      </c>
      <c r="E37" s="4">
        <v>458</v>
      </c>
      <c r="F37" s="4">
        <v>489</v>
      </c>
      <c r="G37" s="4">
        <v>0</v>
      </c>
      <c r="H37" s="4">
        <v>0</v>
      </c>
      <c r="I37" s="4">
        <v>12</v>
      </c>
      <c r="J37" s="4">
        <v>12</v>
      </c>
      <c r="K37" s="4">
        <v>947</v>
      </c>
      <c r="L37" s="4">
        <v>74</v>
      </c>
      <c r="M37" s="4">
        <v>43</v>
      </c>
      <c r="N37" s="4">
        <v>978</v>
      </c>
    </row>
    <row r="38" spans="1:14" ht="18" customHeight="1">
      <c r="A38" s="10">
        <v>21</v>
      </c>
      <c r="B38" s="10" t="s">
        <v>23</v>
      </c>
      <c r="C38" s="4">
        <v>601</v>
      </c>
      <c r="D38" s="4">
        <v>615</v>
      </c>
      <c r="E38" s="4">
        <v>522</v>
      </c>
      <c r="F38" s="4">
        <v>550</v>
      </c>
      <c r="G38" s="4">
        <v>2</v>
      </c>
      <c r="H38" s="4">
        <v>2</v>
      </c>
      <c r="I38" s="4">
        <v>4</v>
      </c>
      <c r="J38" s="4">
        <v>5</v>
      </c>
      <c r="K38" s="4">
        <v>1123</v>
      </c>
      <c r="L38" s="4">
        <v>81</v>
      </c>
      <c r="M38" s="4">
        <v>39</v>
      </c>
      <c r="N38" s="4">
        <v>1165</v>
      </c>
    </row>
    <row r="39" spans="1:14" ht="18" customHeight="1">
      <c r="A39" s="10">
        <v>22</v>
      </c>
      <c r="B39" s="10" t="s">
        <v>24</v>
      </c>
      <c r="C39" s="4">
        <v>614</v>
      </c>
      <c r="D39" s="4">
        <v>632</v>
      </c>
      <c r="E39" s="4">
        <v>481</v>
      </c>
      <c r="F39" s="4">
        <v>531</v>
      </c>
      <c r="G39" s="4">
        <v>3</v>
      </c>
      <c r="H39" s="4">
        <v>3</v>
      </c>
      <c r="I39" s="4">
        <v>8</v>
      </c>
      <c r="J39" s="4">
        <v>9</v>
      </c>
      <c r="K39" s="4">
        <v>1095</v>
      </c>
      <c r="L39" s="4">
        <v>122</v>
      </c>
      <c r="M39" s="4">
        <v>54</v>
      </c>
      <c r="N39" s="4">
        <v>1163</v>
      </c>
    </row>
    <row r="40" spans="1:14" ht="18" customHeight="1">
      <c r="A40" s="10">
        <v>23</v>
      </c>
      <c r="B40" s="10" t="s">
        <v>25</v>
      </c>
      <c r="C40" s="4">
        <v>327</v>
      </c>
      <c r="D40" s="4">
        <v>338</v>
      </c>
      <c r="E40" s="4">
        <v>287</v>
      </c>
      <c r="F40" s="4">
        <v>292</v>
      </c>
      <c r="G40" s="4">
        <v>1</v>
      </c>
      <c r="H40" s="4">
        <v>1</v>
      </c>
      <c r="I40" s="4">
        <v>3</v>
      </c>
      <c r="J40" s="4">
        <v>2</v>
      </c>
      <c r="K40" s="4">
        <v>614</v>
      </c>
      <c r="L40" s="4">
        <v>46</v>
      </c>
      <c r="M40" s="4">
        <v>30</v>
      </c>
      <c r="N40" s="4">
        <v>630</v>
      </c>
    </row>
    <row r="41" spans="1:14" ht="18" customHeight="1">
      <c r="A41" s="10">
        <v>24</v>
      </c>
      <c r="B41" s="10" t="s">
        <v>26</v>
      </c>
      <c r="C41" s="4">
        <v>2509</v>
      </c>
      <c r="D41" s="4">
        <v>2528</v>
      </c>
      <c r="E41" s="4">
        <v>2197</v>
      </c>
      <c r="F41" s="4">
        <v>2324</v>
      </c>
      <c r="G41" s="4">
        <v>13</v>
      </c>
      <c r="H41" s="4">
        <v>11</v>
      </c>
      <c r="I41" s="4">
        <v>65</v>
      </c>
      <c r="J41" s="4">
        <v>72</v>
      </c>
      <c r="K41" s="4">
        <v>4706</v>
      </c>
      <c r="L41" s="4">
        <v>329</v>
      </c>
      <c r="M41" s="4">
        <v>183</v>
      </c>
      <c r="N41" s="4">
        <v>4852</v>
      </c>
    </row>
    <row r="42" spans="1:14" ht="18" customHeight="1" thickBot="1">
      <c r="A42" s="31" t="s">
        <v>40</v>
      </c>
      <c r="B42" s="32"/>
      <c r="C42" s="5">
        <f aca="true" t="shared" si="10" ref="C42:N42">SUM(C35:C41)</f>
        <v>10693</v>
      </c>
      <c r="D42" s="5">
        <f t="shared" si="10"/>
        <v>10792</v>
      </c>
      <c r="E42" s="5">
        <f t="shared" si="10"/>
        <v>8993</v>
      </c>
      <c r="F42" s="5">
        <f t="shared" si="10"/>
        <v>9446</v>
      </c>
      <c r="G42" s="5">
        <f t="shared" si="10"/>
        <v>28</v>
      </c>
      <c r="H42" s="5">
        <f t="shared" si="10"/>
        <v>25</v>
      </c>
      <c r="I42" s="5">
        <f t="shared" si="10"/>
        <v>163</v>
      </c>
      <c r="J42" s="5">
        <f t="shared" si="10"/>
        <v>175</v>
      </c>
      <c r="K42" s="5">
        <f t="shared" si="10"/>
        <v>19686</v>
      </c>
      <c r="L42" s="5">
        <f t="shared" si="10"/>
        <v>1367</v>
      </c>
      <c r="M42" s="5">
        <f t="shared" si="10"/>
        <v>815</v>
      </c>
      <c r="N42" s="5">
        <f t="shared" si="10"/>
        <v>20238</v>
      </c>
    </row>
    <row r="43" spans="1:14" ht="18" customHeight="1">
      <c r="A43" s="9">
        <v>25</v>
      </c>
      <c r="B43" s="9" t="s">
        <v>2</v>
      </c>
      <c r="C43" s="3">
        <v>3605</v>
      </c>
      <c r="D43" s="3">
        <v>3596</v>
      </c>
      <c r="E43" s="3">
        <v>3415</v>
      </c>
      <c r="F43" s="3">
        <v>3567</v>
      </c>
      <c r="G43" s="3">
        <v>15</v>
      </c>
      <c r="H43" s="3">
        <v>15</v>
      </c>
      <c r="I43" s="3">
        <v>31</v>
      </c>
      <c r="J43" s="3">
        <v>27</v>
      </c>
      <c r="K43" s="3">
        <v>7020</v>
      </c>
      <c r="L43" s="3">
        <v>407</v>
      </c>
      <c r="M43" s="3">
        <v>264</v>
      </c>
      <c r="N43" s="3">
        <v>7163</v>
      </c>
    </row>
    <row r="44" spans="1:14" ht="18" customHeight="1">
      <c r="A44" s="10">
        <v>26</v>
      </c>
      <c r="B44" s="10" t="s">
        <v>4</v>
      </c>
      <c r="C44" s="4">
        <v>3948</v>
      </c>
      <c r="D44" s="4">
        <v>3958</v>
      </c>
      <c r="E44" s="4">
        <v>4036</v>
      </c>
      <c r="F44" s="4">
        <v>4125</v>
      </c>
      <c r="G44" s="4">
        <v>8</v>
      </c>
      <c r="H44" s="4">
        <v>10</v>
      </c>
      <c r="I44" s="4">
        <v>54</v>
      </c>
      <c r="J44" s="4">
        <v>68</v>
      </c>
      <c r="K44" s="4">
        <v>7984</v>
      </c>
      <c r="L44" s="4">
        <v>434</v>
      </c>
      <c r="M44" s="4">
        <v>335</v>
      </c>
      <c r="N44" s="4">
        <v>8083</v>
      </c>
    </row>
    <row r="45" spans="1:14" ht="18" customHeight="1">
      <c r="A45" s="10">
        <v>27</v>
      </c>
      <c r="B45" s="10" t="s">
        <v>10</v>
      </c>
      <c r="C45" s="4">
        <v>3312</v>
      </c>
      <c r="D45" s="4">
        <v>3345</v>
      </c>
      <c r="E45" s="4">
        <v>3245</v>
      </c>
      <c r="F45" s="4">
        <v>3329</v>
      </c>
      <c r="G45" s="4">
        <v>2</v>
      </c>
      <c r="H45" s="4">
        <v>2</v>
      </c>
      <c r="I45" s="4">
        <v>32</v>
      </c>
      <c r="J45" s="4">
        <v>26</v>
      </c>
      <c r="K45" s="4">
        <v>6557</v>
      </c>
      <c r="L45" s="4">
        <v>424</v>
      </c>
      <c r="M45" s="4">
        <v>307</v>
      </c>
      <c r="N45" s="4">
        <v>6674</v>
      </c>
    </row>
    <row r="46" spans="1:14" ht="18" customHeight="1">
      <c r="A46" s="10">
        <v>28</v>
      </c>
      <c r="B46" s="10" t="s">
        <v>27</v>
      </c>
      <c r="C46" s="4">
        <v>166</v>
      </c>
      <c r="D46" s="4">
        <v>161</v>
      </c>
      <c r="E46" s="4">
        <v>203</v>
      </c>
      <c r="F46" s="4">
        <v>205</v>
      </c>
      <c r="G46" s="4">
        <v>0</v>
      </c>
      <c r="H46" s="4">
        <v>0</v>
      </c>
      <c r="I46" s="4">
        <v>7</v>
      </c>
      <c r="J46" s="4">
        <v>8</v>
      </c>
      <c r="K46" s="4">
        <v>369</v>
      </c>
      <c r="L46" s="4">
        <v>13</v>
      </c>
      <c r="M46" s="4">
        <v>16</v>
      </c>
      <c r="N46" s="4">
        <v>366</v>
      </c>
    </row>
    <row r="47" spans="1:14" ht="18" customHeight="1">
      <c r="A47" s="10">
        <v>29</v>
      </c>
      <c r="B47" s="10" t="s">
        <v>28</v>
      </c>
      <c r="C47" s="4">
        <v>190</v>
      </c>
      <c r="D47" s="4">
        <v>177</v>
      </c>
      <c r="E47" s="4">
        <v>190</v>
      </c>
      <c r="F47" s="4">
        <v>200</v>
      </c>
      <c r="G47" s="4">
        <v>0</v>
      </c>
      <c r="H47" s="4">
        <v>0</v>
      </c>
      <c r="I47" s="4">
        <v>8</v>
      </c>
      <c r="J47" s="4">
        <v>7</v>
      </c>
      <c r="K47" s="4">
        <v>380</v>
      </c>
      <c r="L47" s="4">
        <v>15</v>
      </c>
      <c r="M47" s="4">
        <v>18</v>
      </c>
      <c r="N47" s="4">
        <v>377</v>
      </c>
    </row>
    <row r="48" spans="1:14" ht="18" customHeight="1" thickBot="1">
      <c r="A48" s="31" t="s">
        <v>41</v>
      </c>
      <c r="B48" s="32"/>
      <c r="C48" s="5">
        <f aca="true" t="shared" si="11" ref="C48:N48">SUM(C43:C47)</f>
        <v>11221</v>
      </c>
      <c r="D48" s="5">
        <f t="shared" si="11"/>
        <v>11237</v>
      </c>
      <c r="E48" s="5">
        <f t="shared" si="11"/>
        <v>11089</v>
      </c>
      <c r="F48" s="5">
        <f t="shared" si="11"/>
        <v>11426</v>
      </c>
      <c r="G48" s="5">
        <f t="shared" si="11"/>
        <v>25</v>
      </c>
      <c r="H48" s="5">
        <f t="shared" si="11"/>
        <v>27</v>
      </c>
      <c r="I48" s="5">
        <f t="shared" si="11"/>
        <v>132</v>
      </c>
      <c r="J48" s="5">
        <f t="shared" si="11"/>
        <v>136</v>
      </c>
      <c r="K48" s="5">
        <f t="shared" si="11"/>
        <v>22310</v>
      </c>
      <c r="L48" s="5">
        <f t="shared" si="11"/>
        <v>1293</v>
      </c>
      <c r="M48" s="5">
        <f t="shared" si="11"/>
        <v>940</v>
      </c>
      <c r="N48" s="5">
        <f t="shared" si="11"/>
        <v>22663</v>
      </c>
    </row>
    <row r="49" spans="1:14" ht="18" customHeight="1" thickBot="1">
      <c r="A49" s="45" t="s">
        <v>42</v>
      </c>
      <c r="B49" s="46"/>
      <c r="C49" s="7">
        <f aca="true" t="shared" si="12" ref="C49:N49">+C42+C48</f>
        <v>21914</v>
      </c>
      <c r="D49" s="7">
        <f t="shared" si="12"/>
        <v>22029</v>
      </c>
      <c r="E49" s="7">
        <f t="shared" si="12"/>
        <v>20082</v>
      </c>
      <c r="F49" s="7">
        <f t="shared" si="12"/>
        <v>20872</v>
      </c>
      <c r="G49" s="7">
        <f t="shared" si="12"/>
        <v>53</v>
      </c>
      <c r="H49" s="7">
        <f t="shared" si="12"/>
        <v>52</v>
      </c>
      <c r="I49" s="7">
        <f t="shared" si="12"/>
        <v>295</v>
      </c>
      <c r="J49" s="7">
        <f t="shared" si="12"/>
        <v>311</v>
      </c>
      <c r="K49" s="7">
        <f t="shared" si="12"/>
        <v>41996</v>
      </c>
      <c r="L49" s="7">
        <f t="shared" si="12"/>
        <v>2660</v>
      </c>
      <c r="M49" s="7">
        <f t="shared" si="12"/>
        <v>1755</v>
      </c>
      <c r="N49" s="7">
        <f t="shared" si="12"/>
        <v>42901</v>
      </c>
    </row>
    <row r="50" spans="1:14" ht="18" customHeight="1" thickBot="1">
      <c r="A50" s="43" t="s">
        <v>43</v>
      </c>
      <c r="B50" s="44"/>
      <c r="C50" s="6">
        <f aca="true" t="shared" si="13" ref="C50:N50">+C49+C34+C30+C22+C15</f>
        <v>96532</v>
      </c>
      <c r="D50" s="6">
        <f t="shared" si="13"/>
        <v>96929</v>
      </c>
      <c r="E50" s="6">
        <f t="shared" si="13"/>
        <v>94613</v>
      </c>
      <c r="F50" s="6">
        <f t="shared" si="13"/>
        <v>98193</v>
      </c>
      <c r="G50" s="6">
        <f t="shared" si="13"/>
        <v>271</v>
      </c>
      <c r="H50" s="6">
        <f t="shared" si="13"/>
        <v>292</v>
      </c>
      <c r="I50" s="6">
        <f t="shared" si="13"/>
        <v>1247</v>
      </c>
      <c r="J50" s="6">
        <f t="shared" si="13"/>
        <v>1323</v>
      </c>
      <c r="K50" s="6">
        <f t="shared" si="13"/>
        <v>191145</v>
      </c>
      <c r="L50" s="6">
        <f t="shared" si="13"/>
        <v>12167</v>
      </c>
      <c r="M50" s="6">
        <f t="shared" si="13"/>
        <v>8190</v>
      </c>
      <c r="N50" s="6">
        <f t="shared" si="13"/>
        <v>195122</v>
      </c>
    </row>
    <row r="51" ht="15" customHeight="1"/>
    <row r="52" ht="15" customHeight="1"/>
  </sheetData>
  <mergeCells count="22">
    <mergeCell ref="A12:B12"/>
    <mergeCell ref="A4:B7"/>
    <mergeCell ref="K6:N6"/>
    <mergeCell ref="C6:D6"/>
    <mergeCell ref="C5:N5"/>
    <mergeCell ref="E6:F6"/>
    <mergeCell ref="G6:H6"/>
    <mergeCell ref="I6:J6"/>
    <mergeCell ref="C4:N4"/>
    <mergeCell ref="A15:B15"/>
    <mergeCell ref="A18:B18"/>
    <mergeCell ref="A21:B21"/>
    <mergeCell ref="A14:B14"/>
    <mergeCell ref="A50:B50"/>
    <mergeCell ref="A34:B34"/>
    <mergeCell ref="A42:B42"/>
    <mergeCell ref="A48:B48"/>
    <mergeCell ref="A49:B49"/>
    <mergeCell ref="A22:B22"/>
    <mergeCell ref="A29:B29"/>
    <mergeCell ref="A30:B30"/>
    <mergeCell ref="A33:B33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50"/>
  <sheetViews>
    <sheetView zoomScale="130" zoomScaleNormal="13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9.00390625" defaultRowHeight="13.5"/>
  <cols>
    <col min="1" max="1" width="3.375" style="1" customWidth="1"/>
    <col min="2" max="2" width="10.00390625" style="1" customWidth="1"/>
    <col min="3" max="14" width="7.00390625" style="1" customWidth="1"/>
    <col min="15" max="16384" width="9.00390625" style="1" customWidth="1"/>
  </cols>
  <sheetData>
    <row r="1" ht="12.75" customHeight="1"/>
    <row r="2" ht="15.75" customHeight="1"/>
    <row r="3" s="2" customFormat="1" ht="12.75" customHeight="1"/>
    <row r="4" spans="1:14" s="8" customFormat="1" ht="15.75" customHeight="1">
      <c r="A4" s="33" t="s">
        <v>45</v>
      </c>
      <c r="B4" s="34"/>
      <c r="C4" s="27" t="s">
        <v>44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8" customFormat="1" ht="15.75" customHeight="1">
      <c r="A5" s="35"/>
      <c r="B5" s="36"/>
      <c r="C5" s="27" t="s">
        <v>60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s="8" customFormat="1" ht="21" customHeight="1">
      <c r="A6" s="35"/>
      <c r="B6" s="36"/>
      <c r="C6" s="30" t="s">
        <v>61</v>
      </c>
      <c r="D6" s="30"/>
      <c r="E6" s="30"/>
      <c r="F6" s="30"/>
      <c r="G6" s="30"/>
      <c r="H6" s="30"/>
      <c r="I6" s="30" t="s">
        <v>62</v>
      </c>
      <c r="J6" s="30"/>
      <c r="K6" s="30"/>
      <c r="L6" s="30"/>
      <c r="M6" s="30"/>
      <c r="N6" s="30"/>
    </row>
    <row r="7" spans="1:14" s="8" customFormat="1" ht="36" customHeight="1" thickBot="1">
      <c r="A7" s="37"/>
      <c r="B7" s="38"/>
      <c r="C7" s="12" t="s">
        <v>63</v>
      </c>
      <c r="D7" s="14" t="s">
        <v>67</v>
      </c>
      <c r="E7" s="14" t="s">
        <v>68</v>
      </c>
      <c r="F7" s="15" t="s">
        <v>69</v>
      </c>
      <c r="G7" s="12" t="s">
        <v>64</v>
      </c>
      <c r="H7" s="12" t="s">
        <v>51</v>
      </c>
      <c r="I7" s="12" t="s">
        <v>65</v>
      </c>
      <c r="J7" s="14" t="s">
        <v>70</v>
      </c>
      <c r="K7" s="12" t="s">
        <v>66</v>
      </c>
      <c r="L7" s="15" t="s">
        <v>71</v>
      </c>
      <c r="M7" s="12" t="s">
        <v>64</v>
      </c>
      <c r="N7" s="12" t="s">
        <v>51</v>
      </c>
    </row>
    <row r="8" spans="1:14" ht="18" customHeight="1" thickTop="1">
      <c r="A8" s="9">
        <v>1</v>
      </c>
      <c r="B8" s="9" t="s">
        <v>0</v>
      </c>
      <c r="C8" s="3">
        <v>305</v>
      </c>
      <c r="D8" s="3">
        <v>3</v>
      </c>
      <c r="E8" s="3">
        <v>2540</v>
      </c>
      <c r="F8" s="3">
        <v>0</v>
      </c>
      <c r="G8" s="3">
        <v>9</v>
      </c>
      <c r="H8" s="3">
        <v>2857</v>
      </c>
      <c r="I8" s="3">
        <v>309</v>
      </c>
      <c r="J8" s="3">
        <v>8</v>
      </c>
      <c r="K8" s="3">
        <v>1532</v>
      </c>
      <c r="L8" s="3">
        <v>0</v>
      </c>
      <c r="M8" s="3">
        <v>15</v>
      </c>
      <c r="N8" s="3">
        <v>1864</v>
      </c>
    </row>
    <row r="9" spans="1:14" ht="18" customHeight="1">
      <c r="A9" s="10">
        <v>2</v>
      </c>
      <c r="B9" s="10" t="s">
        <v>8</v>
      </c>
      <c r="C9" s="4">
        <v>163</v>
      </c>
      <c r="D9" s="4">
        <v>2</v>
      </c>
      <c r="E9" s="4">
        <v>823</v>
      </c>
      <c r="F9" s="4">
        <v>0</v>
      </c>
      <c r="G9" s="4">
        <v>6</v>
      </c>
      <c r="H9" s="4">
        <v>994</v>
      </c>
      <c r="I9" s="4">
        <v>98</v>
      </c>
      <c r="J9" s="4">
        <v>0</v>
      </c>
      <c r="K9" s="4">
        <v>357</v>
      </c>
      <c r="L9" s="4">
        <v>5</v>
      </c>
      <c r="M9" s="4">
        <v>2</v>
      </c>
      <c r="N9" s="4">
        <v>462</v>
      </c>
    </row>
    <row r="10" spans="1:14" ht="18" customHeight="1">
      <c r="A10" s="10">
        <v>3</v>
      </c>
      <c r="B10" s="10" t="s">
        <v>12</v>
      </c>
      <c r="C10" s="4">
        <v>54</v>
      </c>
      <c r="D10" s="4">
        <v>0</v>
      </c>
      <c r="E10" s="4">
        <v>308</v>
      </c>
      <c r="F10" s="4">
        <v>0</v>
      </c>
      <c r="G10" s="4">
        <v>7</v>
      </c>
      <c r="H10" s="4">
        <v>369</v>
      </c>
      <c r="I10" s="4">
        <v>46</v>
      </c>
      <c r="J10" s="4">
        <v>0</v>
      </c>
      <c r="K10" s="4">
        <v>166</v>
      </c>
      <c r="L10" s="4">
        <v>0</v>
      </c>
      <c r="M10" s="4">
        <v>3</v>
      </c>
      <c r="N10" s="4">
        <v>215</v>
      </c>
    </row>
    <row r="11" spans="1:14" ht="18" customHeight="1">
      <c r="A11" s="10">
        <v>4</v>
      </c>
      <c r="B11" s="10" t="s">
        <v>20</v>
      </c>
      <c r="C11" s="4">
        <v>36</v>
      </c>
      <c r="D11" s="4">
        <v>0</v>
      </c>
      <c r="E11" s="4">
        <v>155</v>
      </c>
      <c r="F11" s="4">
        <v>0</v>
      </c>
      <c r="G11" s="4">
        <v>0</v>
      </c>
      <c r="H11" s="4">
        <v>191</v>
      </c>
      <c r="I11" s="4">
        <v>18</v>
      </c>
      <c r="J11" s="4">
        <v>0</v>
      </c>
      <c r="K11" s="4">
        <v>83</v>
      </c>
      <c r="L11" s="4">
        <v>0</v>
      </c>
      <c r="M11" s="4">
        <v>2</v>
      </c>
      <c r="N11" s="4">
        <v>103</v>
      </c>
    </row>
    <row r="12" spans="1:14" ht="18" customHeight="1" thickBot="1">
      <c r="A12" s="31" t="s">
        <v>30</v>
      </c>
      <c r="B12" s="32"/>
      <c r="C12" s="5">
        <f aca="true" t="shared" si="0" ref="C12:N12">SUM(C8:C11)</f>
        <v>558</v>
      </c>
      <c r="D12" s="5">
        <f t="shared" si="0"/>
        <v>5</v>
      </c>
      <c r="E12" s="5">
        <f t="shared" si="0"/>
        <v>3826</v>
      </c>
      <c r="F12" s="5">
        <f t="shared" si="0"/>
        <v>0</v>
      </c>
      <c r="G12" s="5">
        <f t="shared" si="0"/>
        <v>22</v>
      </c>
      <c r="H12" s="5">
        <f t="shared" si="0"/>
        <v>4411</v>
      </c>
      <c r="I12" s="5">
        <f t="shared" si="0"/>
        <v>471</v>
      </c>
      <c r="J12" s="5">
        <f t="shared" si="0"/>
        <v>8</v>
      </c>
      <c r="K12" s="5">
        <f t="shared" si="0"/>
        <v>2138</v>
      </c>
      <c r="L12" s="5">
        <f t="shared" si="0"/>
        <v>5</v>
      </c>
      <c r="M12" s="5">
        <f t="shared" si="0"/>
        <v>22</v>
      </c>
      <c r="N12" s="5">
        <f t="shared" si="0"/>
        <v>2644</v>
      </c>
    </row>
    <row r="13" spans="1:14" ht="18" customHeight="1">
      <c r="A13" s="9">
        <v>5</v>
      </c>
      <c r="B13" s="9" t="s">
        <v>6</v>
      </c>
      <c r="C13" s="3">
        <v>78</v>
      </c>
      <c r="D13" s="3">
        <v>0</v>
      </c>
      <c r="E13" s="3">
        <v>794</v>
      </c>
      <c r="F13" s="3">
        <v>0</v>
      </c>
      <c r="G13" s="3">
        <v>20</v>
      </c>
      <c r="H13" s="3">
        <v>892</v>
      </c>
      <c r="I13" s="3">
        <v>59</v>
      </c>
      <c r="J13" s="3">
        <v>1</v>
      </c>
      <c r="K13" s="3">
        <v>522</v>
      </c>
      <c r="L13" s="3">
        <v>1</v>
      </c>
      <c r="M13" s="3">
        <v>0</v>
      </c>
      <c r="N13" s="3">
        <v>583</v>
      </c>
    </row>
    <row r="14" spans="1:14" ht="18" customHeight="1" thickBot="1">
      <c r="A14" s="31" t="s">
        <v>31</v>
      </c>
      <c r="B14" s="32"/>
      <c r="C14" s="5">
        <f aca="true" t="shared" si="1" ref="C14:N14">SUM(C13)</f>
        <v>78</v>
      </c>
      <c r="D14" s="5">
        <f t="shared" si="1"/>
        <v>0</v>
      </c>
      <c r="E14" s="5">
        <f t="shared" si="1"/>
        <v>794</v>
      </c>
      <c r="F14" s="5">
        <f t="shared" si="1"/>
        <v>0</v>
      </c>
      <c r="G14" s="5">
        <f t="shared" si="1"/>
        <v>20</v>
      </c>
      <c r="H14" s="5">
        <f t="shared" si="1"/>
        <v>892</v>
      </c>
      <c r="I14" s="5">
        <f t="shared" si="1"/>
        <v>59</v>
      </c>
      <c r="J14" s="5">
        <f t="shared" si="1"/>
        <v>1</v>
      </c>
      <c r="K14" s="5">
        <f t="shared" si="1"/>
        <v>522</v>
      </c>
      <c r="L14" s="5">
        <f t="shared" si="1"/>
        <v>1</v>
      </c>
      <c r="M14" s="5">
        <f t="shared" si="1"/>
        <v>0</v>
      </c>
      <c r="N14" s="5">
        <f t="shared" si="1"/>
        <v>583</v>
      </c>
    </row>
    <row r="15" spans="1:14" ht="18" customHeight="1" thickBot="1">
      <c r="A15" s="39" t="s">
        <v>32</v>
      </c>
      <c r="B15" s="40"/>
      <c r="C15" s="6">
        <f aca="true" t="shared" si="2" ref="C15:N15">+C14+C12</f>
        <v>636</v>
      </c>
      <c r="D15" s="6">
        <f t="shared" si="2"/>
        <v>5</v>
      </c>
      <c r="E15" s="6">
        <f t="shared" si="2"/>
        <v>4620</v>
      </c>
      <c r="F15" s="6">
        <f t="shared" si="2"/>
        <v>0</v>
      </c>
      <c r="G15" s="6">
        <f t="shared" si="2"/>
        <v>42</v>
      </c>
      <c r="H15" s="6">
        <f t="shared" si="2"/>
        <v>5303</v>
      </c>
      <c r="I15" s="6">
        <f t="shared" si="2"/>
        <v>530</v>
      </c>
      <c r="J15" s="6">
        <f t="shared" si="2"/>
        <v>9</v>
      </c>
      <c r="K15" s="6">
        <f t="shared" si="2"/>
        <v>2660</v>
      </c>
      <c r="L15" s="6">
        <f t="shared" si="2"/>
        <v>6</v>
      </c>
      <c r="M15" s="6">
        <f t="shared" si="2"/>
        <v>22</v>
      </c>
      <c r="N15" s="6">
        <f t="shared" si="2"/>
        <v>3227</v>
      </c>
    </row>
    <row r="16" spans="1:14" ht="18" customHeight="1">
      <c r="A16" s="9">
        <v>6</v>
      </c>
      <c r="B16" s="9" t="s">
        <v>3</v>
      </c>
      <c r="C16" s="3">
        <v>52</v>
      </c>
      <c r="D16" s="3">
        <v>2</v>
      </c>
      <c r="E16" s="3">
        <v>543</v>
      </c>
      <c r="F16" s="3">
        <v>0</v>
      </c>
      <c r="G16" s="3">
        <v>1</v>
      </c>
      <c r="H16" s="3">
        <v>598</v>
      </c>
      <c r="I16" s="3">
        <v>51</v>
      </c>
      <c r="J16" s="3">
        <v>0</v>
      </c>
      <c r="K16" s="3">
        <v>353</v>
      </c>
      <c r="L16" s="3">
        <v>0</v>
      </c>
      <c r="M16" s="3">
        <v>0</v>
      </c>
      <c r="N16" s="3">
        <v>404</v>
      </c>
    </row>
    <row r="17" spans="1:14" ht="18" customHeight="1">
      <c r="A17" s="10">
        <v>7</v>
      </c>
      <c r="B17" s="10" t="s">
        <v>11</v>
      </c>
      <c r="C17" s="4">
        <v>21</v>
      </c>
      <c r="D17" s="4">
        <v>0</v>
      </c>
      <c r="E17" s="4">
        <v>289</v>
      </c>
      <c r="F17" s="4">
        <v>0</v>
      </c>
      <c r="G17" s="4">
        <v>29</v>
      </c>
      <c r="H17" s="4">
        <v>339</v>
      </c>
      <c r="I17" s="4">
        <v>38</v>
      </c>
      <c r="J17" s="4">
        <v>0</v>
      </c>
      <c r="K17" s="4">
        <v>233</v>
      </c>
      <c r="L17" s="4">
        <v>1</v>
      </c>
      <c r="M17" s="4">
        <v>1</v>
      </c>
      <c r="N17" s="4">
        <v>273</v>
      </c>
    </row>
    <row r="18" spans="1:14" ht="18" customHeight="1" thickBot="1">
      <c r="A18" s="31" t="s">
        <v>33</v>
      </c>
      <c r="B18" s="32"/>
      <c r="C18" s="5">
        <f aca="true" t="shared" si="3" ref="C18:N18">SUM(C16:C17)</f>
        <v>73</v>
      </c>
      <c r="D18" s="5">
        <f t="shared" si="3"/>
        <v>2</v>
      </c>
      <c r="E18" s="5">
        <f t="shared" si="3"/>
        <v>832</v>
      </c>
      <c r="F18" s="5">
        <f t="shared" si="3"/>
        <v>0</v>
      </c>
      <c r="G18" s="5">
        <f t="shared" si="3"/>
        <v>30</v>
      </c>
      <c r="H18" s="5">
        <f t="shared" si="3"/>
        <v>937</v>
      </c>
      <c r="I18" s="5">
        <f t="shared" si="3"/>
        <v>89</v>
      </c>
      <c r="J18" s="5">
        <f t="shared" si="3"/>
        <v>0</v>
      </c>
      <c r="K18" s="5">
        <f t="shared" si="3"/>
        <v>586</v>
      </c>
      <c r="L18" s="5">
        <f t="shared" si="3"/>
        <v>1</v>
      </c>
      <c r="M18" s="5">
        <f t="shared" si="3"/>
        <v>1</v>
      </c>
      <c r="N18" s="5">
        <f t="shared" si="3"/>
        <v>677</v>
      </c>
    </row>
    <row r="19" spans="1:14" ht="18" customHeight="1">
      <c r="A19" s="9">
        <v>8</v>
      </c>
      <c r="B19" s="9" t="s">
        <v>9</v>
      </c>
      <c r="C19" s="3">
        <v>142</v>
      </c>
      <c r="D19" s="3">
        <v>0</v>
      </c>
      <c r="E19" s="3">
        <v>836</v>
      </c>
      <c r="F19" s="3">
        <v>1</v>
      </c>
      <c r="G19" s="3">
        <v>13</v>
      </c>
      <c r="H19" s="3">
        <v>992</v>
      </c>
      <c r="I19" s="3">
        <v>127</v>
      </c>
      <c r="J19" s="3">
        <v>3</v>
      </c>
      <c r="K19" s="3">
        <v>532</v>
      </c>
      <c r="L19" s="3">
        <v>1</v>
      </c>
      <c r="M19" s="3">
        <v>3</v>
      </c>
      <c r="N19" s="3">
        <v>666</v>
      </c>
    </row>
    <row r="20" spans="1:14" ht="18" customHeight="1">
      <c r="A20" s="10">
        <v>9</v>
      </c>
      <c r="B20" s="10" t="s">
        <v>13</v>
      </c>
      <c r="C20" s="4">
        <v>2</v>
      </c>
      <c r="D20" s="4">
        <v>0</v>
      </c>
      <c r="E20" s="4">
        <v>9</v>
      </c>
      <c r="F20" s="4">
        <v>0</v>
      </c>
      <c r="G20" s="4">
        <v>1</v>
      </c>
      <c r="H20" s="4">
        <v>12</v>
      </c>
      <c r="I20" s="4">
        <v>4</v>
      </c>
      <c r="J20" s="4">
        <v>0</v>
      </c>
      <c r="K20" s="4">
        <v>16</v>
      </c>
      <c r="L20" s="4">
        <v>0</v>
      </c>
      <c r="M20" s="4">
        <v>0</v>
      </c>
      <c r="N20" s="4">
        <v>20</v>
      </c>
    </row>
    <row r="21" spans="1:14" ht="18" customHeight="1" thickBot="1">
      <c r="A21" s="31" t="s">
        <v>34</v>
      </c>
      <c r="B21" s="32"/>
      <c r="C21" s="5">
        <f aca="true" t="shared" si="4" ref="C21:N21">SUM(C19:C20)</f>
        <v>144</v>
      </c>
      <c r="D21" s="5">
        <f t="shared" si="4"/>
        <v>0</v>
      </c>
      <c r="E21" s="5">
        <f t="shared" si="4"/>
        <v>845</v>
      </c>
      <c r="F21" s="5">
        <f t="shared" si="4"/>
        <v>1</v>
      </c>
      <c r="G21" s="5">
        <f t="shared" si="4"/>
        <v>14</v>
      </c>
      <c r="H21" s="5">
        <f t="shared" si="4"/>
        <v>1004</v>
      </c>
      <c r="I21" s="5">
        <f t="shared" si="4"/>
        <v>131</v>
      </c>
      <c r="J21" s="5">
        <f t="shared" si="4"/>
        <v>3</v>
      </c>
      <c r="K21" s="5">
        <f t="shared" si="4"/>
        <v>548</v>
      </c>
      <c r="L21" s="5">
        <f t="shared" si="4"/>
        <v>1</v>
      </c>
      <c r="M21" s="5">
        <f t="shared" si="4"/>
        <v>3</v>
      </c>
      <c r="N21" s="5">
        <f t="shared" si="4"/>
        <v>686</v>
      </c>
    </row>
    <row r="22" spans="1:14" ht="18" customHeight="1" thickBot="1">
      <c r="A22" s="41" t="s">
        <v>35</v>
      </c>
      <c r="B22" s="42"/>
      <c r="C22" s="6">
        <f aca="true" t="shared" si="5" ref="C22:N22">+C21+C18</f>
        <v>217</v>
      </c>
      <c r="D22" s="6">
        <f t="shared" si="5"/>
        <v>2</v>
      </c>
      <c r="E22" s="6">
        <f t="shared" si="5"/>
        <v>1677</v>
      </c>
      <c r="F22" s="6">
        <f t="shared" si="5"/>
        <v>1</v>
      </c>
      <c r="G22" s="6">
        <f t="shared" si="5"/>
        <v>44</v>
      </c>
      <c r="H22" s="6">
        <f t="shared" si="5"/>
        <v>1941</v>
      </c>
      <c r="I22" s="6">
        <f t="shared" si="5"/>
        <v>220</v>
      </c>
      <c r="J22" s="6">
        <f t="shared" si="5"/>
        <v>3</v>
      </c>
      <c r="K22" s="6">
        <f t="shared" si="5"/>
        <v>1134</v>
      </c>
      <c r="L22" s="6">
        <f t="shared" si="5"/>
        <v>2</v>
      </c>
      <c r="M22" s="6">
        <f t="shared" si="5"/>
        <v>4</v>
      </c>
      <c r="N22" s="6">
        <f t="shared" si="5"/>
        <v>1363</v>
      </c>
    </row>
    <row r="23" spans="1:14" ht="18" customHeight="1">
      <c r="A23" s="9">
        <v>10</v>
      </c>
      <c r="B23" s="9" t="s">
        <v>14</v>
      </c>
      <c r="C23" s="3">
        <v>20</v>
      </c>
      <c r="D23" s="3">
        <v>0</v>
      </c>
      <c r="E23" s="3">
        <v>279</v>
      </c>
      <c r="F23" s="3">
        <v>0</v>
      </c>
      <c r="G23" s="3">
        <v>0</v>
      </c>
      <c r="H23" s="3">
        <v>299</v>
      </c>
      <c r="I23" s="3">
        <v>20</v>
      </c>
      <c r="J23" s="3">
        <v>0</v>
      </c>
      <c r="K23" s="3">
        <v>207</v>
      </c>
      <c r="L23" s="3">
        <v>0</v>
      </c>
      <c r="M23" s="3">
        <v>1</v>
      </c>
      <c r="N23" s="3">
        <v>228</v>
      </c>
    </row>
    <row r="24" spans="1:14" ht="18" customHeight="1">
      <c r="A24" s="10">
        <v>11</v>
      </c>
      <c r="B24" s="10" t="s">
        <v>15</v>
      </c>
      <c r="C24" s="4">
        <v>13</v>
      </c>
      <c r="D24" s="4">
        <v>0</v>
      </c>
      <c r="E24" s="4">
        <v>176</v>
      </c>
      <c r="F24" s="4">
        <v>0</v>
      </c>
      <c r="G24" s="4">
        <v>0</v>
      </c>
      <c r="H24" s="4">
        <v>189</v>
      </c>
      <c r="I24" s="4">
        <v>21</v>
      </c>
      <c r="J24" s="4">
        <v>0</v>
      </c>
      <c r="K24" s="4">
        <v>130</v>
      </c>
      <c r="L24" s="4">
        <v>0</v>
      </c>
      <c r="M24" s="4">
        <v>0</v>
      </c>
      <c r="N24" s="4">
        <v>151</v>
      </c>
    </row>
    <row r="25" spans="1:14" ht="18" customHeight="1">
      <c r="A25" s="10">
        <v>12</v>
      </c>
      <c r="B25" s="10" t="s">
        <v>16</v>
      </c>
      <c r="C25" s="4">
        <v>12</v>
      </c>
      <c r="D25" s="4">
        <v>0</v>
      </c>
      <c r="E25" s="4">
        <v>67</v>
      </c>
      <c r="F25" s="4">
        <v>0</v>
      </c>
      <c r="G25" s="4">
        <v>0</v>
      </c>
      <c r="H25" s="4">
        <v>79</v>
      </c>
      <c r="I25" s="4">
        <v>16</v>
      </c>
      <c r="J25" s="4">
        <v>0</v>
      </c>
      <c r="K25" s="4">
        <v>50</v>
      </c>
      <c r="L25" s="4">
        <v>0</v>
      </c>
      <c r="M25" s="4">
        <v>0</v>
      </c>
      <c r="N25" s="4">
        <v>66</v>
      </c>
    </row>
    <row r="26" spans="1:14" ht="18" customHeight="1">
      <c r="A26" s="10">
        <v>13</v>
      </c>
      <c r="B26" s="10" t="s">
        <v>17</v>
      </c>
      <c r="C26" s="4">
        <v>10</v>
      </c>
      <c r="D26" s="4">
        <v>0</v>
      </c>
      <c r="E26" s="4">
        <v>27</v>
      </c>
      <c r="F26" s="4">
        <v>0</v>
      </c>
      <c r="G26" s="4">
        <v>0</v>
      </c>
      <c r="H26" s="4">
        <v>37</v>
      </c>
      <c r="I26" s="4">
        <v>13</v>
      </c>
      <c r="J26" s="4">
        <v>0</v>
      </c>
      <c r="K26" s="4">
        <v>31</v>
      </c>
      <c r="L26" s="4">
        <v>0</v>
      </c>
      <c r="M26" s="4">
        <v>0</v>
      </c>
      <c r="N26" s="4">
        <v>44</v>
      </c>
    </row>
    <row r="27" spans="1:14" ht="18" customHeight="1">
      <c r="A27" s="10">
        <v>14</v>
      </c>
      <c r="B27" s="10" t="s">
        <v>18</v>
      </c>
      <c r="C27" s="4">
        <v>29</v>
      </c>
      <c r="D27" s="4">
        <v>0</v>
      </c>
      <c r="E27" s="4">
        <v>219</v>
      </c>
      <c r="F27" s="4">
        <v>0</v>
      </c>
      <c r="G27" s="4">
        <v>1</v>
      </c>
      <c r="H27" s="4">
        <v>249</v>
      </c>
      <c r="I27" s="4">
        <v>41</v>
      </c>
      <c r="J27" s="4">
        <v>0</v>
      </c>
      <c r="K27" s="4">
        <v>230</v>
      </c>
      <c r="L27" s="4">
        <v>0</v>
      </c>
      <c r="M27" s="4">
        <v>2</v>
      </c>
      <c r="N27" s="4">
        <v>273</v>
      </c>
    </row>
    <row r="28" spans="1:14" ht="18" customHeight="1">
      <c r="A28" s="10">
        <v>15</v>
      </c>
      <c r="B28" s="10" t="s">
        <v>19</v>
      </c>
      <c r="C28" s="4">
        <v>14</v>
      </c>
      <c r="D28" s="4">
        <v>0</v>
      </c>
      <c r="E28" s="4">
        <v>140</v>
      </c>
      <c r="F28" s="4">
        <v>0</v>
      </c>
      <c r="G28" s="4">
        <v>0</v>
      </c>
      <c r="H28" s="4">
        <v>154</v>
      </c>
      <c r="I28" s="4">
        <v>20</v>
      </c>
      <c r="J28" s="4">
        <v>0</v>
      </c>
      <c r="K28" s="4">
        <v>117</v>
      </c>
      <c r="L28" s="4">
        <v>0</v>
      </c>
      <c r="M28" s="4">
        <v>0</v>
      </c>
      <c r="N28" s="4">
        <v>137</v>
      </c>
    </row>
    <row r="29" spans="1:14" ht="18" customHeight="1" thickBot="1">
      <c r="A29" s="31" t="s">
        <v>36</v>
      </c>
      <c r="B29" s="32"/>
      <c r="C29" s="5">
        <f aca="true" t="shared" si="6" ref="C29:N29">SUM(C23:C28)</f>
        <v>98</v>
      </c>
      <c r="D29" s="5">
        <f t="shared" si="6"/>
        <v>0</v>
      </c>
      <c r="E29" s="5">
        <f t="shared" si="6"/>
        <v>908</v>
      </c>
      <c r="F29" s="5">
        <f t="shared" si="6"/>
        <v>0</v>
      </c>
      <c r="G29" s="5">
        <f t="shared" si="6"/>
        <v>1</v>
      </c>
      <c r="H29" s="5">
        <f t="shared" si="6"/>
        <v>1007</v>
      </c>
      <c r="I29" s="5">
        <f t="shared" si="6"/>
        <v>131</v>
      </c>
      <c r="J29" s="5">
        <f t="shared" si="6"/>
        <v>0</v>
      </c>
      <c r="K29" s="5">
        <f t="shared" si="6"/>
        <v>765</v>
      </c>
      <c r="L29" s="5">
        <f t="shared" si="6"/>
        <v>0</v>
      </c>
      <c r="M29" s="5">
        <f t="shared" si="6"/>
        <v>3</v>
      </c>
      <c r="N29" s="5">
        <f t="shared" si="6"/>
        <v>899</v>
      </c>
    </row>
    <row r="30" spans="1:14" ht="18" customHeight="1" thickBot="1">
      <c r="A30" s="41" t="s">
        <v>37</v>
      </c>
      <c r="B30" s="42"/>
      <c r="C30" s="6">
        <f aca="true" t="shared" si="7" ref="C30:N30">+C29</f>
        <v>98</v>
      </c>
      <c r="D30" s="6">
        <f t="shared" si="7"/>
        <v>0</v>
      </c>
      <c r="E30" s="6">
        <f t="shared" si="7"/>
        <v>908</v>
      </c>
      <c r="F30" s="6">
        <f t="shared" si="7"/>
        <v>0</v>
      </c>
      <c r="G30" s="6">
        <f t="shared" si="7"/>
        <v>1</v>
      </c>
      <c r="H30" s="6">
        <f t="shared" si="7"/>
        <v>1007</v>
      </c>
      <c r="I30" s="6">
        <f t="shared" si="7"/>
        <v>131</v>
      </c>
      <c r="J30" s="6">
        <f t="shared" si="7"/>
        <v>0</v>
      </c>
      <c r="K30" s="6">
        <f t="shared" si="7"/>
        <v>765</v>
      </c>
      <c r="L30" s="6">
        <f t="shared" si="7"/>
        <v>0</v>
      </c>
      <c r="M30" s="6">
        <f t="shared" si="7"/>
        <v>3</v>
      </c>
      <c r="N30" s="6">
        <f t="shared" si="7"/>
        <v>899</v>
      </c>
    </row>
    <row r="31" spans="1:14" ht="18" customHeight="1">
      <c r="A31" s="9">
        <v>16</v>
      </c>
      <c r="B31" s="9" t="s">
        <v>5</v>
      </c>
      <c r="C31" s="3">
        <v>54</v>
      </c>
      <c r="D31" s="3">
        <v>0</v>
      </c>
      <c r="E31" s="3">
        <v>345</v>
      </c>
      <c r="F31" s="3">
        <v>0</v>
      </c>
      <c r="G31" s="3">
        <v>5</v>
      </c>
      <c r="H31" s="3">
        <v>404</v>
      </c>
      <c r="I31" s="3">
        <v>57</v>
      </c>
      <c r="J31" s="3">
        <v>2</v>
      </c>
      <c r="K31" s="3">
        <v>246</v>
      </c>
      <c r="L31" s="3">
        <v>0</v>
      </c>
      <c r="M31" s="3">
        <v>0</v>
      </c>
      <c r="N31" s="3">
        <v>305</v>
      </c>
    </row>
    <row r="32" spans="1:14" ht="18" customHeight="1">
      <c r="A32" s="10">
        <v>17</v>
      </c>
      <c r="B32" s="10" t="s">
        <v>7</v>
      </c>
      <c r="C32" s="4">
        <v>159</v>
      </c>
      <c r="D32" s="4">
        <v>0</v>
      </c>
      <c r="E32" s="4">
        <v>680</v>
      </c>
      <c r="F32" s="4">
        <v>0</v>
      </c>
      <c r="G32" s="4">
        <v>13</v>
      </c>
      <c r="H32" s="4">
        <v>852</v>
      </c>
      <c r="I32" s="4">
        <v>113</v>
      </c>
      <c r="J32" s="4">
        <v>0</v>
      </c>
      <c r="K32" s="4">
        <v>525</v>
      </c>
      <c r="L32" s="4">
        <v>0</v>
      </c>
      <c r="M32" s="4">
        <v>3</v>
      </c>
      <c r="N32" s="4">
        <v>641</v>
      </c>
    </row>
    <row r="33" spans="1:14" ht="18" customHeight="1" thickBot="1">
      <c r="A33" s="31" t="s">
        <v>38</v>
      </c>
      <c r="B33" s="32"/>
      <c r="C33" s="5">
        <f aca="true" t="shared" si="8" ref="C33:N33">SUM(C31:C32)</f>
        <v>213</v>
      </c>
      <c r="D33" s="5">
        <f t="shared" si="8"/>
        <v>0</v>
      </c>
      <c r="E33" s="5">
        <f t="shared" si="8"/>
        <v>1025</v>
      </c>
      <c r="F33" s="5">
        <f t="shared" si="8"/>
        <v>0</v>
      </c>
      <c r="G33" s="5">
        <f t="shared" si="8"/>
        <v>18</v>
      </c>
      <c r="H33" s="5">
        <f t="shared" si="8"/>
        <v>1256</v>
      </c>
      <c r="I33" s="5">
        <f t="shared" si="8"/>
        <v>170</v>
      </c>
      <c r="J33" s="5">
        <f t="shared" si="8"/>
        <v>2</v>
      </c>
      <c r="K33" s="5">
        <f t="shared" si="8"/>
        <v>771</v>
      </c>
      <c r="L33" s="5">
        <f t="shared" si="8"/>
        <v>0</v>
      </c>
      <c r="M33" s="5">
        <f t="shared" si="8"/>
        <v>3</v>
      </c>
      <c r="N33" s="5">
        <f t="shared" si="8"/>
        <v>946</v>
      </c>
    </row>
    <row r="34" spans="1:14" ht="18" customHeight="1" thickBot="1">
      <c r="A34" s="39" t="s">
        <v>39</v>
      </c>
      <c r="B34" s="40"/>
      <c r="C34" s="7">
        <f aca="true" t="shared" si="9" ref="C34:N34">+C33</f>
        <v>213</v>
      </c>
      <c r="D34" s="7">
        <f t="shared" si="9"/>
        <v>0</v>
      </c>
      <c r="E34" s="7">
        <f t="shared" si="9"/>
        <v>1025</v>
      </c>
      <c r="F34" s="7">
        <f t="shared" si="9"/>
        <v>0</v>
      </c>
      <c r="G34" s="7">
        <f t="shared" si="9"/>
        <v>18</v>
      </c>
      <c r="H34" s="7">
        <f t="shared" si="9"/>
        <v>1256</v>
      </c>
      <c r="I34" s="7">
        <f t="shared" si="9"/>
        <v>170</v>
      </c>
      <c r="J34" s="7">
        <f t="shared" si="9"/>
        <v>2</v>
      </c>
      <c r="K34" s="7">
        <f t="shared" si="9"/>
        <v>771</v>
      </c>
      <c r="L34" s="7">
        <f t="shared" si="9"/>
        <v>0</v>
      </c>
      <c r="M34" s="7">
        <f t="shared" si="9"/>
        <v>3</v>
      </c>
      <c r="N34" s="7">
        <f t="shared" si="9"/>
        <v>946</v>
      </c>
    </row>
    <row r="35" spans="1:14" ht="18" customHeight="1">
      <c r="A35" s="9">
        <v>18</v>
      </c>
      <c r="B35" s="9" t="s">
        <v>1</v>
      </c>
      <c r="C35" s="3">
        <v>42</v>
      </c>
      <c r="D35" s="3">
        <v>0</v>
      </c>
      <c r="E35" s="3">
        <v>648</v>
      </c>
      <c r="F35" s="3">
        <v>0</v>
      </c>
      <c r="G35" s="3">
        <v>0</v>
      </c>
      <c r="H35" s="3">
        <v>690</v>
      </c>
      <c r="I35" s="3">
        <v>57</v>
      </c>
      <c r="J35" s="3">
        <v>0</v>
      </c>
      <c r="K35" s="3">
        <v>375</v>
      </c>
      <c r="L35" s="3">
        <v>0</v>
      </c>
      <c r="M35" s="3">
        <v>1</v>
      </c>
      <c r="N35" s="3">
        <v>433</v>
      </c>
    </row>
    <row r="36" spans="1:14" ht="18" customHeight="1">
      <c r="A36" s="10">
        <v>19</v>
      </c>
      <c r="B36" s="10" t="s">
        <v>21</v>
      </c>
      <c r="C36" s="4">
        <v>0</v>
      </c>
      <c r="D36" s="4">
        <v>0</v>
      </c>
      <c r="E36" s="4">
        <v>25</v>
      </c>
      <c r="F36" s="4">
        <v>0</v>
      </c>
      <c r="G36" s="4">
        <v>0</v>
      </c>
      <c r="H36" s="4">
        <v>25</v>
      </c>
      <c r="I36" s="4">
        <v>5</v>
      </c>
      <c r="J36" s="4">
        <v>2</v>
      </c>
      <c r="K36" s="4">
        <v>26</v>
      </c>
      <c r="L36" s="4">
        <v>0</v>
      </c>
      <c r="M36" s="4">
        <v>0</v>
      </c>
      <c r="N36" s="4">
        <v>33</v>
      </c>
    </row>
    <row r="37" spans="1:14" ht="18" customHeight="1">
      <c r="A37" s="10">
        <v>20</v>
      </c>
      <c r="B37" s="10" t="s">
        <v>22</v>
      </c>
      <c r="C37" s="4">
        <v>10</v>
      </c>
      <c r="D37" s="4">
        <v>0</v>
      </c>
      <c r="E37" s="4">
        <v>64</v>
      </c>
      <c r="F37" s="4">
        <v>0</v>
      </c>
      <c r="G37" s="4">
        <v>0</v>
      </c>
      <c r="H37" s="4">
        <v>74</v>
      </c>
      <c r="I37" s="4">
        <v>8</v>
      </c>
      <c r="J37" s="4">
        <v>0</v>
      </c>
      <c r="K37" s="4">
        <v>32</v>
      </c>
      <c r="L37" s="4">
        <v>1</v>
      </c>
      <c r="M37" s="4">
        <v>2</v>
      </c>
      <c r="N37" s="4">
        <v>43</v>
      </c>
    </row>
    <row r="38" spans="1:14" ht="18" customHeight="1">
      <c r="A38" s="10">
        <v>21</v>
      </c>
      <c r="B38" s="10" t="s">
        <v>23</v>
      </c>
      <c r="C38" s="4">
        <v>9</v>
      </c>
      <c r="D38" s="4">
        <v>0</v>
      </c>
      <c r="E38" s="4">
        <v>72</v>
      </c>
      <c r="F38" s="4">
        <v>0</v>
      </c>
      <c r="G38" s="4">
        <v>0</v>
      </c>
      <c r="H38" s="4">
        <v>81</v>
      </c>
      <c r="I38" s="4">
        <v>6</v>
      </c>
      <c r="J38" s="4">
        <v>0</v>
      </c>
      <c r="K38" s="4">
        <v>33</v>
      </c>
      <c r="L38" s="4">
        <v>0</v>
      </c>
      <c r="M38" s="4">
        <v>0</v>
      </c>
      <c r="N38" s="4">
        <v>39</v>
      </c>
    </row>
    <row r="39" spans="1:14" ht="18" customHeight="1">
      <c r="A39" s="10">
        <v>22</v>
      </c>
      <c r="B39" s="10" t="s">
        <v>24</v>
      </c>
      <c r="C39" s="4">
        <v>31</v>
      </c>
      <c r="D39" s="4">
        <v>0</v>
      </c>
      <c r="E39" s="4">
        <v>91</v>
      </c>
      <c r="F39" s="4">
        <v>0</v>
      </c>
      <c r="G39" s="4">
        <v>0</v>
      </c>
      <c r="H39" s="4">
        <v>122</v>
      </c>
      <c r="I39" s="4">
        <v>23</v>
      </c>
      <c r="J39" s="4">
        <v>0</v>
      </c>
      <c r="K39" s="4">
        <v>30</v>
      </c>
      <c r="L39" s="4">
        <v>0</v>
      </c>
      <c r="M39" s="4">
        <v>1</v>
      </c>
      <c r="N39" s="4">
        <v>54</v>
      </c>
    </row>
    <row r="40" spans="1:14" ht="18" customHeight="1">
      <c r="A40" s="10">
        <v>23</v>
      </c>
      <c r="B40" s="10" t="s">
        <v>25</v>
      </c>
      <c r="C40" s="4">
        <v>8</v>
      </c>
      <c r="D40" s="4">
        <v>0</v>
      </c>
      <c r="E40" s="4">
        <v>37</v>
      </c>
      <c r="F40" s="4">
        <v>0</v>
      </c>
      <c r="G40" s="4">
        <v>1</v>
      </c>
      <c r="H40" s="4">
        <v>46</v>
      </c>
      <c r="I40" s="4">
        <v>3</v>
      </c>
      <c r="J40" s="4">
        <v>0</v>
      </c>
      <c r="K40" s="4">
        <v>27</v>
      </c>
      <c r="L40" s="4">
        <v>0</v>
      </c>
      <c r="M40" s="4">
        <v>0</v>
      </c>
      <c r="N40" s="4">
        <v>30</v>
      </c>
    </row>
    <row r="41" spans="1:14" ht="18" customHeight="1">
      <c r="A41" s="10">
        <v>24</v>
      </c>
      <c r="B41" s="10" t="s">
        <v>26</v>
      </c>
      <c r="C41" s="4">
        <v>46</v>
      </c>
      <c r="D41" s="4">
        <v>0</v>
      </c>
      <c r="E41" s="4">
        <v>280</v>
      </c>
      <c r="F41" s="4">
        <v>0</v>
      </c>
      <c r="G41" s="4">
        <v>3</v>
      </c>
      <c r="H41" s="4">
        <v>329</v>
      </c>
      <c r="I41" s="4">
        <v>32</v>
      </c>
      <c r="J41" s="4">
        <v>3</v>
      </c>
      <c r="K41" s="4">
        <v>148</v>
      </c>
      <c r="L41" s="4">
        <v>0</v>
      </c>
      <c r="M41" s="4">
        <v>0</v>
      </c>
      <c r="N41" s="4">
        <v>183</v>
      </c>
    </row>
    <row r="42" spans="1:14" ht="18" customHeight="1" thickBot="1">
      <c r="A42" s="31" t="s">
        <v>40</v>
      </c>
      <c r="B42" s="32"/>
      <c r="C42" s="5">
        <f aca="true" t="shared" si="10" ref="C42:N42">SUM(C35:C41)</f>
        <v>146</v>
      </c>
      <c r="D42" s="5">
        <f t="shared" si="10"/>
        <v>0</v>
      </c>
      <c r="E42" s="5">
        <f t="shared" si="10"/>
        <v>1217</v>
      </c>
      <c r="F42" s="5">
        <f t="shared" si="10"/>
        <v>0</v>
      </c>
      <c r="G42" s="5">
        <f t="shared" si="10"/>
        <v>4</v>
      </c>
      <c r="H42" s="5">
        <f t="shared" si="10"/>
        <v>1367</v>
      </c>
      <c r="I42" s="5">
        <f t="shared" si="10"/>
        <v>134</v>
      </c>
      <c r="J42" s="5">
        <f t="shared" si="10"/>
        <v>5</v>
      </c>
      <c r="K42" s="5">
        <f t="shared" si="10"/>
        <v>671</v>
      </c>
      <c r="L42" s="5">
        <f t="shared" si="10"/>
        <v>1</v>
      </c>
      <c r="M42" s="5">
        <f t="shared" si="10"/>
        <v>4</v>
      </c>
      <c r="N42" s="5">
        <f t="shared" si="10"/>
        <v>815</v>
      </c>
    </row>
    <row r="43" spans="1:14" ht="18" customHeight="1">
      <c r="A43" s="9">
        <v>25</v>
      </c>
      <c r="B43" s="9" t="s">
        <v>2</v>
      </c>
      <c r="C43" s="3">
        <v>31</v>
      </c>
      <c r="D43" s="3">
        <v>2</v>
      </c>
      <c r="E43" s="3">
        <v>374</v>
      </c>
      <c r="F43" s="3">
        <v>0</v>
      </c>
      <c r="G43" s="3">
        <v>0</v>
      </c>
      <c r="H43" s="3">
        <v>407</v>
      </c>
      <c r="I43" s="3">
        <v>40</v>
      </c>
      <c r="J43" s="3">
        <v>4</v>
      </c>
      <c r="K43" s="3">
        <v>218</v>
      </c>
      <c r="L43" s="3">
        <v>0</v>
      </c>
      <c r="M43" s="3">
        <v>2</v>
      </c>
      <c r="N43" s="3">
        <v>264</v>
      </c>
    </row>
    <row r="44" spans="1:14" ht="18" customHeight="1">
      <c r="A44" s="10">
        <v>26</v>
      </c>
      <c r="B44" s="10" t="s">
        <v>4</v>
      </c>
      <c r="C44" s="4">
        <v>28</v>
      </c>
      <c r="D44" s="4">
        <v>0</v>
      </c>
      <c r="E44" s="4">
        <v>406</v>
      </c>
      <c r="F44" s="4">
        <v>0</v>
      </c>
      <c r="G44" s="4">
        <v>0</v>
      </c>
      <c r="H44" s="4">
        <v>434</v>
      </c>
      <c r="I44" s="4">
        <v>43</v>
      </c>
      <c r="J44" s="4">
        <v>24</v>
      </c>
      <c r="K44" s="4">
        <v>267</v>
      </c>
      <c r="L44" s="4">
        <v>1</v>
      </c>
      <c r="M44" s="4">
        <v>0</v>
      </c>
      <c r="N44" s="4">
        <v>335</v>
      </c>
    </row>
    <row r="45" spans="1:14" ht="18" customHeight="1">
      <c r="A45" s="10">
        <v>27</v>
      </c>
      <c r="B45" s="10" t="s">
        <v>10</v>
      </c>
      <c r="C45" s="4">
        <v>35</v>
      </c>
      <c r="D45" s="4">
        <v>0</v>
      </c>
      <c r="E45" s="4">
        <v>388</v>
      </c>
      <c r="F45" s="4">
        <v>0</v>
      </c>
      <c r="G45" s="4">
        <v>1</v>
      </c>
      <c r="H45" s="4">
        <v>424</v>
      </c>
      <c r="I45" s="4">
        <v>43</v>
      </c>
      <c r="J45" s="4">
        <v>0</v>
      </c>
      <c r="K45" s="4">
        <v>264</v>
      </c>
      <c r="L45" s="4">
        <v>0</v>
      </c>
      <c r="M45" s="4">
        <v>0</v>
      </c>
      <c r="N45" s="4">
        <v>307</v>
      </c>
    </row>
    <row r="46" spans="1:14" ht="18" customHeight="1">
      <c r="A46" s="10">
        <v>28</v>
      </c>
      <c r="B46" s="10" t="s">
        <v>27</v>
      </c>
      <c r="C46" s="4">
        <v>0</v>
      </c>
      <c r="D46" s="4">
        <v>0</v>
      </c>
      <c r="E46" s="4">
        <v>13</v>
      </c>
      <c r="F46" s="4">
        <v>0</v>
      </c>
      <c r="G46" s="4">
        <v>0</v>
      </c>
      <c r="H46" s="4">
        <v>13</v>
      </c>
      <c r="I46" s="4">
        <v>1</v>
      </c>
      <c r="J46" s="4">
        <v>0</v>
      </c>
      <c r="K46" s="4">
        <v>15</v>
      </c>
      <c r="L46" s="4">
        <v>0</v>
      </c>
      <c r="M46" s="4">
        <v>0</v>
      </c>
      <c r="N46" s="4">
        <v>16</v>
      </c>
    </row>
    <row r="47" spans="1:14" ht="18" customHeight="1">
      <c r="A47" s="10">
        <v>29</v>
      </c>
      <c r="B47" s="10" t="s">
        <v>28</v>
      </c>
      <c r="C47" s="4">
        <v>2</v>
      </c>
      <c r="D47" s="4">
        <v>0</v>
      </c>
      <c r="E47" s="4">
        <v>13</v>
      </c>
      <c r="F47" s="4">
        <v>0</v>
      </c>
      <c r="G47" s="4">
        <v>0</v>
      </c>
      <c r="H47" s="4">
        <v>15</v>
      </c>
      <c r="I47" s="4">
        <v>4</v>
      </c>
      <c r="J47" s="4">
        <v>0</v>
      </c>
      <c r="K47" s="4">
        <v>14</v>
      </c>
      <c r="L47" s="4">
        <v>0</v>
      </c>
      <c r="M47" s="4">
        <v>0</v>
      </c>
      <c r="N47" s="4">
        <v>18</v>
      </c>
    </row>
    <row r="48" spans="1:14" ht="18" customHeight="1" thickBot="1">
      <c r="A48" s="31" t="s">
        <v>41</v>
      </c>
      <c r="B48" s="32"/>
      <c r="C48" s="5">
        <f aca="true" t="shared" si="11" ref="C48:N48">SUM(C43:C47)</f>
        <v>96</v>
      </c>
      <c r="D48" s="5">
        <f t="shared" si="11"/>
        <v>2</v>
      </c>
      <c r="E48" s="5">
        <f t="shared" si="11"/>
        <v>1194</v>
      </c>
      <c r="F48" s="5">
        <f t="shared" si="11"/>
        <v>0</v>
      </c>
      <c r="G48" s="5">
        <f t="shared" si="11"/>
        <v>1</v>
      </c>
      <c r="H48" s="5">
        <f t="shared" si="11"/>
        <v>1293</v>
      </c>
      <c r="I48" s="5">
        <f t="shared" si="11"/>
        <v>131</v>
      </c>
      <c r="J48" s="5">
        <f t="shared" si="11"/>
        <v>28</v>
      </c>
      <c r="K48" s="5">
        <f t="shared" si="11"/>
        <v>778</v>
      </c>
      <c r="L48" s="5">
        <f t="shared" si="11"/>
        <v>1</v>
      </c>
      <c r="M48" s="5">
        <f t="shared" si="11"/>
        <v>2</v>
      </c>
      <c r="N48" s="5">
        <f t="shared" si="11"/>
        <v>940</v>
      </c>
    </row>
    <row r="49" spans="1:14" ht="18" customHeight="1" thickBot="1">
      <c r="A49" s="45" t="s">
        <v>42</v>
      </c>
      <c r="B49" s="46"/>
      <c r="C49" s="7">
        <f aca="true" t="shared" si="12" ref="C49:N49">+C42+C48</f>
        <v>242</v>
      </c>
      <c r="D49" s="7">
        <f t="shared" si="12"/>
        <v>2</v>
      </c>
      <c r="E49" s="7">
        <f t="shared" si="12"/>
        <v>2411</v>
      </c>
      <c r="F49" s="7">
        <f t="shared" si="12"/>
        <v>0</v>
      </c>
      <c r="G49" s="7">
        <f t="shared" si="12"/>
        <v>5</v>
      </c>
      <c r="H49" s="7">
        <f t="shared" si="12"/>
        <v>2660</v>
      </c>
      <c r="I49" s="7">
        <f t="shared" si="12"/>
        <v>265</v>
      </c>
      <c r="J49" s="7">
        <f t="shared" si="12"/>
        <v>33</v>
      </c>
      <c r="K49" s="7">
        <f t="shared" si="12"/>
        <v>1449</v>
      </c>
      <c r="L49" s="7">
        <f t="shared" si="12"/>
        <v>2</v>
      </c>
      <c r="M49" s="7">
        <f t="shared" si="12"/>
        <v>6</v>
      </c>
      <c r="N49" s="7">
        <f t="shared" si="12"/>
        <v>1755</v>
      </c>
    </row>
    <row r="50" spans="1:14" ht="18" customHeight="1" thickBot="1">
      <c r="A50" s="43" t="s">
        <v>43</v>
      </c>
      <c r="B50" s="44"/>
      <c r="C50" s="6">
        <f aca="true" t="shared" si="13" ref="C50:N50">+C49+C34+C30+C22+C15</f>
        <v>1406</v>
      </c>
      <c r="D50" s="6">
        <f t="shared" si="13"/>
        <v>9</v>
      </c>
      <c r="E50" s="6">
        <f t="shared" si="13"/>
        <v>10641</v>
      </c>
      <c r="F50" s="6">
        <f t="shared" si="13"/>
        <v>1</v>
      </c>
      <c r="G50" s="6">
        <f t="shared" si="13"/>
        <v>110</v>
      </c>
      <c r="H50" s="6">
        <f t="shared" si="13"/>
        <v>12167</v>
      </c>
      <c r="I50" s="6">
        <f t="shared" si="13"/>
        <v>1316</v>
      </c>
      <c r="J50" s="6">
        <f t="shared" si="13"/>
        <v>47</v>
      </c>
      <c r="K50" s="6">
        <f t="shared" si="13"/>
        <v>6779</v>
      </c>
      <c r="L50" s="6">
        <f t="shared" si="13"/>
        <v>10</v>
      </c>
      <c r="M50" s="6">
        <f t="shared" si="13"/>
        <v>38</v>
      </c>
      <c r="N50" s="6">
        <f t="shared" si="13"/>
        <v>8190</v>
      </c>
    </row>
    <row r="51" ht="15" customHeight="1"/>
    <row r="52" ht="15" customHeight="1"/>
  </sheetData>
  <mergeCells count="19">
    <mergeCell ref="C6:H6"/>
    <mergeCell ref="I6:N6"/>
    <mergeCell ref="A12:B12"/>
    <mergeCell ref="A4:B7"/>
    <mergeCell ref="C5:N5"/>
    <mergeCell ref="C4:N4"/>
    <mergeCell ref="A15:B15"/>
    <mergeCell ref="A18:B18"/>
    <mergeCell ref="A21:B21"/>
    <mergeCell ref="A14:B14"/>
    <mergeCell ref="A50:B50"/>
    <mergeCell ref="A34:B34"/>
    <mergeCell ref="A42:B42"/>
    <mergeCell ref="A48:B48"/>
    <mergeCell ref="A49:B49"/>
    <mergeCell ref="A22:B22"/>
    <mergeCell ref="A29:B29"/>
    <mergeCell ref="A30:B30"/>
    <mergeCell ref="A33:B33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51"/>
  <sheetViews>
    <sheetView view="pageBreakPreview" zoomScale="115" zoomScaleNormal="130" zoomScaleSheetLayoutView="115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5" sqref="H15"/>
    </sheetView>
  </sheetViews>
  <sheetFormatPr defaultColWidth="9.00390625" defaultRowHeight="13.5"/>
  <cols>
    <col min="1" max="1" width="3.375" style="1" customWidth="1"/>
    <col min="2" max="2" width="10.00390625" style="1" customWidth="1"/>
    <col min="3" max="4" width="8.25390625" style="1" customWidth="1"/>
    <col min="5" max="9" width="7.625" style="1" customWidth="1"/>
    <col min="10" max="10" width="8.375" style="1" customWidth="1"/>
    <col min="11" max="11" width="25.875" style="1" customWidth="1"/>
    <col min="12" max="12" width="13.50390625" style="1" customWidth="1"/>
    <col min="13" max="16384" width="9.00390625" style="1" customWidth="1"/>
  </cols>
  <sheetData>
    <row r="1" ht="12.75" customHeight="1"/>
    <row r="2" ht="15.75" customHeight="1"/>
    <row r="3" s="2" customFormat="1" ht="12.75" customHeight="1"/>
    <row r="4" spans="1:11" s="8" customFormat="1" ht="15.75" customHeight="1">
      <c r="A4" s="33" t="s">
        <v>45</v>
      </c>
      <c r="B4" s="34"/>
      <c r="C4" s="27" t="s">
        <v>72</v>
      </c>
      <c r="D4" s="28"/>
      <c r="E4" s="28"/>
      <c r="F4" s="28"/>
      <c r="G4" s="28"/>
      <c r="H4" s="28"/>
      <c r="I4" s="28"/>
      <c r="J4" s="28"/>
      <c r="K4" s="29"/>
    </row>
    <row r="5" spans="1:11" s="8" customFormat="1" ht="15.75" customHeight="1">
      <c r="A5" s="35"/>
      <c r="B5" s="36"/>
      <c r="C5" s="51" t="s">
        <v>73</v>
      </c>
      <c r="D5" s="52"/>
      <c r="E5" s="52"/>
      <c r="F5" s="52"/>
      <c r="G5" s="52"/>
      <c r="H5" s="52"/>
      <c r="I5" s="52"/>
      <c r="J5" s="54"/>
      <c r="K5" s="55"/>
    </row>
    <row r="6" spans="1:11" s="8" customFormat="1" ht="21" customHeight="1">
      <c r="A6" s="35"/>
      <c r="B6" s="36"/>
      <c r="C6" s="51" t="s">
        <v>74</v>
      </c>
      <c r="D6" s="52"/>
      <c r="E6" s="52"/>
      <c r="F6" s="52"/>
      <c r="G6" s="52"/>
      <c r="H6" s="52"/>
      <c r="I6" s="53"/>
      <c r="J6" s="56" t="s">
        <v>75</v>
      </c>
      <c r="K6" s="57"/>
    </row>
    <row r="7" spans="1:12" s="8" customFormat="1" ht="36" customHeight="1" thickBot="1">
      <c r="A7" s="37"/>
      <c r="B7" s="38"/>
      <c r="C7" s="16" t="s">
        <v>76</v>
      </c>
      <c r="D7" s="16" t="s">
        <v>77</v>
      </c>
      <c r="E7" s="16" t="s">
        <v>78</v>
      </c>
      <c r="F7" s="16" t="s">
        <v>79</v>
      </c>
      <c r="G7" s="16" t="s">
        <v>80</v>
      </c>
      <c r="H7" s="16" t="s">
        <v>81</v>
      </c>
      <c r="I7" s="16" t="s">
        <v>82</v>
      </c>
      <c r="J7" s="17"/>
      <c r="K7" s="18" t="s">
        <v>83</v>
      </c>
      <c r="L7" s="8" t="s">
        <v>86</v>
      </c>
    </row>
    <row r="8" spans="1:11" ht="18" customHeight="1" thickTop="1">
      <c r="A8" s="9">
        <v>1</v>
      </c>
      <c r="B8" s="9" t="s">
        <v>0</v>
      </c>
      <c r="C8" s="3">
        <v>732</v>
      </c>
      <c r="D8" s="3">
        <v>18066</v>
      </c>
      <c r="E8" s="3">
        <v>13983</v>
      </c>
      <c r="F8" s="3">
        <v>6459</v>
      </c>
      <c r="G8" s="3">
        <v>5436</v>
      </c>
      <c r="H8" s="3"/>
      <c r="I8" s="3">
        <v>44676</v>
      </c>
      <c r="J8" s="19" t="s">
        <v>87</v>
      </c>
      <c r="K8" s="20" t="s">
        <v>88</v>
      </c>
    </row>
    <row r="9" spans="1:11" ht="18" customHeight="1">
      <c r="A9" s="10">
        <v>2</v>
      </c>
      <c r="B9" s="10" t="s">
        <v>8</v>
      </c>
      <c r="C9" s="4">
        <v>98</v>
      </c>
      <c r="D9" s="4">
        <v>3784</v>
      </c>
      <c r="E9" s="4">
        <v>4530</v>
      </c>
      <c r="F9" s="4">
        <v>1558</v>
      </c>
      <c r="G9" s="4">
        <v>1362</v>
      </c>
      <c r="H9" s="4"/>
      <c r="I9" s="4">
        <v>11332</v>
      </c>
      <c r="J9" s="19" t="s">
        <v>87</v>
      </c>
      <c r="K9" s="21" t="s">
        <v>89</v>
      </c>
    </row>
    <row r="10" spans="1:11" ht="18" customHeight="1">
      <c r="A10" s="10">
        <v>3</v>
      </c>
      <c r="B10" s="10" t="s">
        <v>12</v>
      </c>
      <c r="C10" s="4">
        <v>27</v>
      </c>
      <c r="D10" s="4">
        <v>1447</v>
      </c>
      <c r="E10" s="4">
        <v>2201</v>
      </c>
      <c r="F10" s="4">
        <v>581</v>
      </c>
      <c r="G10" s="4">
        <v>537</v>
      </c>
      <c r="H10" s="4"/>
      <c r="I10" s="4">
        <v>4793</v>
      </c>
      <c r="J10" s="19" t="s">
        <v>87</v>
      </c>
      <c r="K10" s="21" t="s">
        <v>90</v>
      </c>
    </row>
    <row r="11" spans="1:11" ht="18" customHeight="1">
      <c r="A11" s="10">
        <v>4</v>
      </c>
      <c r="B11" s="10" t="s">
        <v>20</v>
      </c>
      <c r="C11" s="4">
        <v>13</v>
      </c>
      <c r="D11" s="4">
        <v>684</v>
      </c>
      <c r="E11" s="4">
        <v>931</v>
      </c>
      <c r="F11" s="4">
        <v>0</v>
      </c>
      <c r="G11" s="4">
        <v>641</v>
      </c>
      <c r="H11" s="4"/>
      <c r="I11" s="4">
        <v>2269</v>
      </c>
      <c r="J11" s="4">
        <v>3167</v>
      </c>
      <c r="K11" s="22" t="s">
        <v>91</v>
      </c>
    </row>
    <row r="12" spans="1:11" ht="18" customHeight="1" thickBot="1">
      <c r="A12" s="31" t="s">
        <v>30</v>
      </c>
      <c r="B12" s="32"/>
      <c r="C12" s="5">
        <f>SUM(C8:C11)</f>
        <v>870</v>
      </c>
      <c r="D12" s="5">
        <f>SUM(D8:D11)</f>
        <v>23981</v>
      </c>
      <c r="E12" s="5">
        <f>SUM(E8:E11)</f>
        <v>21645</v>
      </c>
      <c r="F12" s="5">
        <f>SUM(F8:F11)</f>
        <v>8598</v>
      </c>
      <c r="G12" s="5">
        <f>SUM(G8:G11)</f>
        <v>7976</v>
      </c>
      <c r="H12" s="5"/>
      <c r="I12" s="5">
        <f>SUM(I8:I11)</f>
        <v>63070</v>
      </c>
      <c r="J12" s="23" t="s">
        <v>92</v>
      </c>
      <c r="K12" s="23" t="s">
        <v>85</v>
      </c>
    </row>
    <row r="13" spans="1:11" ht="18" customHeight="1">
      <c r="A13" s="9">
        <v>5</v>
      </c>
      <c r="B13" s="9" t="s">
        <v>6</v>
      </c>
      <c r="C13" s="3">
        <v>66</v>
      </c>
      <c r="D13" s="3">
        <v>4244</v>
      </c>
      <c r="E13" s="3">
        <v>7027</v>
      </c>
      <c r="F13" s="3">
        <v>1533</v>
      </c>
      <c r="G13" s="3">
        <v>1143</v>
      </c>
      <c r="H13" s="3"/>
      <c r="I13" s="3">
        <v>14013</v>
      </c>
      <c r="J13" s="3">
        <v>2900</v>
      </c>
      <c r="K13" s="19" t="s">
        <v>85</v>
      </c>
    </row>
    <row r="14" spans="1:11" ht="18" customHeight="1" thickBot="1">
      <c r="A14" s="31" t="s">
        <v>31</v>
      </c>
      <c r="B14" s="32"/>
      <c r="C14" s="5">
        <f>SUM(C13)</f>
        <v>66</v>
      </c>
      <c r="D14" s="5">
        <f>SUM(D13)</f>
        <v>4244</v>
      </c>
      <c r="E14" s="5">
        <f>SUM(E13)</f>
        <v>7027</v>
      </c>
      <c r="F14" s="5">
        <f>SUM(F13)</f>
        <v>1533</v>
      </c>
      <c r="G14" s="5">
        <f>SUM(G13)</f>
        <v>1143</v>
      </c>
      <c r="H14" s="5"/>
      <c r="I14" s="5">
        <f>SUM(I13)</f>
        <v>14013</v>
      </c>
      <c r="J14" s="23" t="s">
        <v>93</v>
      </c>
      <c r="K14" s="23" t="s">
        <v>85</v>
      </c>
    </row>
    <row r="15" spans="1:11" ht="18" customHeight="1" thickBot="1">
      <c r="A15" s="39" t="s">
        <v>32</v>
      </c>
      <c r="B15" s="40"/>
      <c r="C15" s="6">
        <f>+C14+C12</f>
        <v>936</v>
      </c>
      <c r="D15" s="6">
        <f>+D14+D12</f>
        <v>28225</v>
      </c>
      <c r="E15" s="6">
        <f>+E14+E12</f>
        <v>28672</v>
      </c>
      <c r="F15" s="6">
        <f>+F14+F12</f>
        <v>10131</v>
      </c>
      <c r="G15" s="6">
        <f>+G14+G12</f>
        <v>9119</v>
      </c>
      <c r="H15" s="6"/>
      <c r="I15" s="6">
        <f>+I14+I12</f>
        <v>77083</v>
      </c>
      <c r="J15" s="23" t="s">
        <v>94</v>
      </c>
      <c r="K15" s="23" t="s">
        <v>85</v>
      </c>
    </row>
    <row r="16" spans="1:11" ht="18" customHeight="1">
      <c r="A16" s="9">
        <v>6</v>
      </c>
      <c r="B16" s="9" t="s">
        <v>3</v>
      </c>
      <c r="C16" s="3">
        <v>89</v>
      </c>
      <c r="D16" s="3">
        <v>3650</v>
      </c>
      <c r="E16" s="3">
        <v>4005</v>
      </c>
      <c r="F16" s="3">
        <v>1149</v>
      </c>
      <c r="G16" s="3">
        <v>827</v>
      </c>
      <c r="H16" s="3"/>
      <c r="I16" s="3">
        <v>9720</v>
      </c>
      <c r="J16" s="3">
        <v>2800</v>
      </c>
      <c r="K16" s="19" t="s">
        <v>85</v>
      </c>
    </row>
    <row r="17" spans="1:11" ht="18" customHeight="1">
      <c r="A17" s="10">
        <v>7</v>
      </c>
      <c r="B17" s="10" t="s">
        <v>11</v>
      </c>
      <c r="C17" s="4">
        <v>64</v>
      </c>
      <c r="D17" s="4">
        <v>3339</v>
      </c>
      <c r="E17" s="4">
        <v>4245</v>
      </c>
      <c r="F17" s="4">
        <v>1058</v>
      </c>
      <c r="G17" s="4">
        <v>957</v>
      </c>
      <c r="H17" s="4"/>
      <c r="I17" s="4">
        <v>9663</v>
      </c>
      <c r="J17" s="22" t="s">
        <v>95</v>
      </c>
      <c r="K17" s="21" t="s">
        <v>96</v>
      </c>
    </row>
    <row r="18" spans="1:11" ht="18" customHeight="1" thickBot="1">
      <c r="A18" s="31" t="s">
        <v>33</v>
      </c>
      <c r="B18" s="32"/>
      <c r="C18" s="5">
        <f>SUM(C16:C17)</f>
        <v>153</v>
      </c>
      <c r="D18" s="5">
        <f>SUM(D16:D17)</f>
        <v>6989</v>
      </c>
      <c r="E18" s="5">
        <f>SUM(E16:E17)</f>
        <v>8250</v>
      </c>
      <c r="F18" s="5">
        <f>SUM(F16:F17)</f>
        <v>2207</v>
      </c>
      <c r="G18" s="5">
        <f>SUM(G16:G17)</f>
        <v>1784</v>
      </c>
      <c r="H18" s="5"/>
      <c r="I18" s="5">
        <f>SUM(I16:I17)</f>
        <v>19383</v>
      </c>
      <c r="J18" s="23" t="s">
        <v>97</v>
      </c>
      <c r="K18" s="23" t="s">
        <v>85</v>
      </c>
    </row>
    <row r="19" spans="1:11" ht="18" customHeight="1">
      <c r="A19" s="9">
        <v>8</v>
      </c>
      <c r="B19" s="9" t="s">
        <v>9</v>
      </c>
      <c r="C19" s="3">
        <v>181</v>
      </c>
      <c r="D19" s="3">
        <v>4833</v>
      </c>
      <c r="E19" s="3">
        <v>6837</v>
      </c>
      <c r="F19" s="3">
        <v>1680</v>
      </c>
      <c r="G19" s="3">
        <v>1420</v>
      </c>
      <c r="H19" s="3"/>
      <c r="I19" s="3">
        <v>14951</v>
      </c>
      <c r="J19" s="3">
        <v>3000</v>
      </c>
      <c r="K19" s="19" t="s">
        <v>85</v>
      </c>
    </row>
    <row r="20" spans="1:11" ht="18" customHeight="1">
      <c r="A20" s="10">
        <v>9</v>
      </c>
      <c r="B20" s="10" t="s">
        <v>13</v>
      </c>
      <c r="C20" s="4">
        <v>3</v>
      </c>
      <c r="D20" s="4">
        <v>162</v>
      </c>
      <c r="E20" s="4">
        <v>78</v>
      </c>
      <c r="F20" s="4">
        <v>31</v>
      </c>
      <c r="G20" s="4">
        <v>19</v>
      </c>
      <c r="H20" s="4"/>
      <c r="I20" s="4">
        <v>293</v>
      </c>
      <c r="J20" s="4">
        <v>2739</v>
      </c>
      <c r="K20" s="22" t="s">
        <v>85</v>
      </c>
    </row>
    <row r="21" spans="1:11" ht="18" customHeight="1" thickBot="1">
      <c r="A21" s="31" t="s">
        <v>34</v>
      </c>
      <c r="B21" s="32"/>
      <c r="C21" s="5">
        <f>SUM(C19:C20)</f>
        <v>184</v>
      </c>
      <c r="D21" s="5">
        <f>SUM(D19:D20)</f>
        <v>4995</v>
      </c>
      <c r="E21" s="5">
        <f>SUM(E19:E20)</f>
        <v>6915</v>
      </c>
      <c r="F21" s="5">
        <f>SUM(F19:F20)</f>
        <v>1711</v>
      </c>
      <c r="G21" s="5">
        <f>SUM(G19:G20)</f>
        <v>1439</v>
      </c>
      <c r="H21" s="5"/>
      <c r="I21" s="5">
        <f>SUM(I19:I20)</f>
        <v>15244</v>
      </c>
      <c r="J21" s="23" t="s">
        <v>98</v>
      </c>
      <c r="K21" s="23" t="s">
        <v>85</v>
      </c>
    </row>
    <row r="22" spans="1:11" ht="18" customHeight="1" thickBot="1">
      <c r="A22" s="41" t="s">
        <v>35</v>
      </c>
      <c r="B22" s="42"/>
      <c r="C22" s="6">
        <f>+C21+C18</f>
        <v>337</v>
      </c>
      <c r="D22" s="6">
        <f>+D21+D18</f>
        <v>11984</v>
      </c>
      <c r="E22" s="6">
        <f>+E21+E18</f>
        <v>15165</v>
      </c>
      <c r="F22" s="6">
        <f>+F21+F18</f>
        <v>3918</v>
      </c>
      <c r="G22" s="6">
        <f>+G21+G18</f>
        <v>3223</v>
      </c>
      <c r="H22" s="6"/>
      <c r="I22" s="6">
        <f>+I21+I18</f>
        <v>34627</v>
      </c>
      <c r="J22" s="23" t="s">
        <v>94</v>
      </c>
      <c r="K22" s="23" t="s">
        <v>85</v>
      </c>
    </row>
    <row r="23" spans="1:11" ht="18" customHeight="1">
      <c r="A23" s="9">
        <v>10</v>
      </c>
      <c r="B23" s="9" t="s">
        <v>14</v>
      </c>
      <c r="C23" s="3">
        <v>18</v>
      </c>
      <c r="D23" s="3">
        <v>2012</v>
      </c>
      <c r="E23" s="3">
        <v>2386</v>
      </c>
      <c r="F23" s="3">
        <v>602</v>
      </c>
      <c r="G23" s="3">
        <v>378</v>
      </c>
      <c r="H23" s="3"/>
      <c r="I23" s="3">
        <v>5396</v>
      </c>
      <c r="J23" s="19" t="s">
        <v>95</v>
      </c>
      <c r="K23" s="20" t="s">
        <v>99</v>
      </c>
    </row>
    <row r="24" spans="1:11" ht="18" customHeight="1">
      <c r="A24" s="10">
        <v>11</v>
      </c>
      <c r="B24" s="10" t="s">
        <v>15</v>
      </c>
      <c r="C24" s="4">
        <v>5</v>
      </c>
      <c r="D24" s="4">
        <v>1201</v>
      </c>
      <c r="E24" s="4">
        <v>1527</v>
      </c>
      <c r="F24" s="4">
        <v>335</v>
      </c>
      <c r="G24" s="4">
        <v>282</v>
      </c>
      <c r="H24" s="4"/>
      <c r="I24" s="4">
        <v>3350</v>
      </c>
      <c r="J24" s="4">
        <v>3282</v>
      </c>
      <c r="K24" s="22" t="s">
        <v>85</v>
      </c>
    </row>
    <row r="25" spans="1:11" ht="18" customHeight="1">
      <c r="A25" s="10">
        <v>12</v>
      </c>
      <c r="B25" s="10" t="s">
        <v>16</v>
      </c>
      <c r="C25" s="4">
        <v>7</v>
      </c>
      <c r="D25" s="4">
        <v>543</v>
      </c>
      <c r="E25" s="4">
        <v>480</v>
      </c>
      <c r="F25" s="4">
        <v>165</v>
      </c>
      <c r="G25" s="4">
        <v>99</v>
      </c>
      <c r="H25" s="4"/>
      <c r="I25" s="4">
        <v>1294</v>
      </c>
      <c r="J25" s="4">
        <v>3458</v>
      </c>
      <c r="K25" s="22" t="s">
        <v>85</v>
      </c>
    </row>
    <row r="26" spans="1:11" ht="18" customHeight="1">
      <c r="A26" s="10">
        <v>13</v>
      </c>
      <c r="B26" s="10" t="s">
        <v>17</v>
      </c>
      <c r="C26" s="4">
        <v>2</v>
      </c>
      <c r="D26" s="4">
        <v>442</v>
      </c>
      <c r="E26" s="4">
        <v>191</v>
      </c>
      <c r="F26" s="4">
        <v>74</v>
      </c>
      <c r="G26" s="4">
        <v>81</v>
      </c>
      <c r="H26" s="4"/>
      <c r="I26" s="4">
        <v>790</v>
      </c>
      <c r="J26" s="4">
        <v>2318</v>
      </c>
      <c r="K26" s="22" t="s">
        <v>85</v>
      </c>
    </row>
    <row r="27" spans="1:11" ht="18" customHeight="1">
      <c r="A27" s="10">
        <v>14</v>
      </c>
      <c r="B27" s="10" t="s">
        <v>18</v>
      </c>
      <c r="C27" s="4">
        <v>27</v>
      </c>
      <c r="D27" s="4">
        <v>2671</v>
      </c>
      <c r="E27" s="4">
        <v>2312</v>
      </c>
      <c r="F27" s="4">
        <v>618</v>
      </c>
      <c r="G27" s="4">
        <v>424</v>
      </c>
      <c r="H27" s="4"/>
      <c r="I27" s="4">
        <v>6052</v>
      </c>
      <c r="J27" s="4">
        <v>3020</v>
      </c>
      <c r="K27" s="22" t="s">
        <v>85</v>
      </c>
    </row>
    <row r="28" spans="1:11" ht="18" customHeight="1">
      <c r="A28" s="10">
        <v>15</v>
      </c>
      <c r="B28" s="10" t="s">
        <v>19</v>
      </c>
      <c r="C28" s="4">
        <v>12</v>
      </c>
      <c r="D28" s="4">
        <v>1066</v>
      </c>
      <c r="E28" s="4">
        <v>1491</v>
      </c>
      <c r="F28" s="4">
        <v>342</v>
      </c>
      <c r="G28" s="4">
        <v>235</v>
      </c>
      <c r="H28" s="4"/>
      <c r="I28" s="4">
        <v>3146</v>
      </c>
      <c r="J28" s="4">
        <v>2717</v>
      </c>
      <c r="K28" s="22" t="s">
        <v>85</v>
      </c>
    </row>
    <row r="29" spans="1:11" ht="18" customHeight="1" thickBot="1">
      <c r="A29" s="31" t="s">
        <v>36</v>
      </c>
      <c r="B29" s="32"/>
      <c r="C29" s="5">
        <f>SUM(C23:C28)</f>
        <v>71</v>
      </c>
      <c r="D29" s="5">
        <f>SUM(D23:D28)</f>
        <v>7935</v>
      </c>
      <c r="E29" s="5">
        <f>SUM(E23:E28)</f>
        <v>8387</v>
      </c>
      <c r="F29" s="5">
        <f>SUM(F23:F28)</f>
        <v>2136</v>
      </c>
      <c r="G29" s="5">
        <f>SUM(G23:G28)</f>
        <v>1499</v>
      </c>
      <c r="H29" s="5"/>
      <c r="I29" s="5">
        <f>SUM(I23:I28)</f>
        <v>20028</v>
      </c>
      <c r="J29" s="23" t="s">
        <v>100</v>
      </c>
      <c r="K29" s="23" t="s">
        <v>85</v>
      </c>
    </row>
    <row r="30" spans="1:11" ht="18" customHeight="1" thickBot="1">
      <c r="A30" s="41" t="s">
        <v>37</v>
      </c>
      <c r="B30" s="42"/>
      <c r="C30" s="6">
        <f>+C29</f>
        <v>71</v>
      </c>
      <c r="D30" s="6">
        <f>+D29</f>
        <v>7935</v>
      </c>
      <c r="E30" s="6">
        <f>+E29</f>
        <v>8387</v>
      </c>
      <c r="F30" s="6">
        <f>+F29</f>
        <v>2136</v>
      </c>
      <c r="G30" s="6">
        <f>+G29</f>
        <v>1499</v>
      </c>
      <c r="H30" s="6"/>
      <c r="I30" s="6">
        <f>+I29</f>
        <v>20028</v>
      </c>
      <c r="J30" s="23" t="s">
        <v>94</v>
      </c>
      <c r="K30" s="23" t="s">
        <v>85</v>
      </c>
    </row>
    <row r="31" spans="1:11" ht="18" customHeight="1">
      <c r="A31" s="9">
        <v>16</v>
      </c>
      <c r="B31" s="9" t="s">
        <v>5</v>
      </c>
      <c r="C31" s="3">
        <v>56</v>
      </c>
      <c r="D31" s="3">
        <v>2570</v>
      </c>
      <c r="E31" s="3">
        <v>2779</v>
      </c>
      <c r="F31" s="3">
        <v>782</v>
      </c>
      <c r="G31" s="3">
        <v>524</v>
      </c>
      <c r="H31" s="3">
        <v>50</v>
      </c>
      <c r="I31" s="3">
        <v>6761</v>
      </c>
      <c r="J31" s="3">
        <v>2642</v>
      </c>
      <c r="K31" s="24" t="s">
        <v>85</v>
      </c>
    </row>
    <row r="32" spans="1:11" ht="18" customHeight="1">
      <c r="A32" s="10">
        <v>17</v>
      </c>
      <c r="B32" s="10" t="s">
        <v>7</v>
      </c>
      <c r="C32" s="4">
        <v>61</v>
      </c>
      <c r="D32" s="4">
        <v>5509</v>
      </c>
      <c r="E32" s="4">
        <v>5529</v>
      </c>
      <c r="F32" s="4">
        <v>1535</v>
      </c>
      <c r="G32" s="4">
        <v>1088</v>
      </c>
      <c r="H32" s="4"/>
      <c r="I32" s="4">
        <v>13722</v>
      </c>
      <c r="J32" s="22" t="s">
        <v>95</v>
      </c>
      <c r="K32" s="21" t="s">
        <v>101</v>
      </c>
    </row>
    <row r="33" spans="1:11" ht="18" customHeight="1" thickBot="1">
      <c r="A33" s="31" t="s">
        <v>38</v>
      </c>
      <c r="B33" s="32"/>
      <c r="C33" s="5">
        <f aca="true" t="shared" si="0" ref="C33:I33">SUM(C31:C32)</f>
        <v>117</v>
      </c>
      <c r="D33" s="5">
        <f t="shared" si="0"/>
        <v>8079</v>
      </c>
      <c r="E33" s="5">
        <f t="shared" si="0"/>
        <v>8308</v>
      </c>
      <c r="F33" s="5">
        <f t="shared" si="0"/>
        <v>2317</v>
      </c>
      <c r="G33" s="5">
        <f t="shared" si="0"/>
        <v>1612</v>
      </c>
      <c r="H33" s="5">
        <f t="shared" si="0"/>
        <v>50</v>
      </c>
      <c r="I33" s="5">
        <f t="shared" si="0"/>
        <v>20483</v>
      </c>
      <c r="J33" s="23" t="s">
        <v>93</v>
      </c>
      <c r="K33" s="23" t="s">
        <v>85</v>
      </c>
    </row>
    <row r="34" spans="1:11" ht="18" customHeight="1" thickBot="1">
      <c r="A34" s="39" t="s">
        <v>39</v>
      </c>
      <c r="B34" s="40"/>
      <c r="C34" s="7">
        <f aca="true" t="shared" si="1" ref="C34:I34">+C33</f>
        <v>117</v>
      </c>
      <c r="D34" s="7">
        <f t="shared" si="1"/>
        <v>8079</v>
      </c>
      <c r="E34" s="7">
        <f t="shared" si="1"/>
        <v>8308</v>
      </c>
      <c r="F34" s="7">
        <f t="shared" si="1"/>
        <v>2317</v>
      </c>
      <c r="G34" s="7">
        <f t="shared" si="1"/>
        <v>1612</v>
      </c>
      <c r="H34" s="7">
        <f t="shared" si="1"/>
        <v>50</v>
      </c>
      <c r="I34" s="7">
        <f t="shared" si="1"/>
        <v>20483</v>
      </c>
      <c r="J34" s="23" t="s">
        <v>102</v>
      </c>
      <c r="K34" s="23" t="s">
        <v>85</v>
      </c>
    </row>
    <row r="35" spans="1:11" ht="18" customHeight="1">
      <c r="A35" s="9">
        <v>18</v>
      </c>
      <c r="B35" s="9" t="s">
        <v>1</v>
      </c>
      <c r="C35" s="3">
        <v>105</v>
      </c>
      <c r="D35" s="3">
        <v>3423</v>
      </c>
      <c r="E35" s="3">
        <v>5257</v>
      </c>
      <c r="F35" s="3">
        <v>1114</v>
      </c>
      <c r="G35" s="3">
        <v>993</v>
      </c>
      <c r="H35" s="3"/>
      <c r="I35" s="3">
        <v>10892</v>
      </c>
      <c r="J35" s="3">
        <v>2720</v>
      </c>
      <c r="K35" s="19" t="s">
        <v>85</v>
      </c>
    </row>
    <row r="36" spans="1:11" ht="18" customHeight="1">
      <c r="A36" s="10">
        <v>19</v>
      </c>
      <c r="B36" s="10" t="s">
        <v>21</v>
      </c>
      <c r="C36" s="4">
        <v>1</v>
      </c>
      <c r="D36" s="4">
        <v>121</v>
      </c>
      <c r="E36" s="4">
        <v>306</v>
      </c>
      <c r="F36" s="4">
        <v>63</v>
      </c>
      <c r="G36" s="4">
        <v>67</v>
      </c>
      <c r="H36" s="4"/>
      <c r="I36" s="4">
        <v>558</v>
      </c>
      <c r="J36" s="4">
        <v>2108</v>
      </c>
      <c r="K36" s="22" t="s">
        <v>85</v>
      </c>
    </row>
    <row r="37" spans="1:11" ht="18" customHeight="1">
      <c r="A37" s="10">
        <v>20</v>
      </c>
      <c r="B37" s="10" t="s">
        <v>22</v>
      </c>
      <c r="C37" s="4">
        <v>3</v>
      </c>
      <c r="D37" s="4">
        <v>268</v>
      </c>
      <c r="E37" s="4">
        <v>545</v>
      </c>
      <c r="F37" s="4">
        <v>109</v>
      </c>
      <c r="G37" s="4">
        <v>53</v>
      </c>
      <c r="H37" s="4"/>
      <c r="I37" s="4">
        <v>978</v>
      </c>
      <c r="J37" s="4">
        <v>2667</v>
      </c>
      <c r="K37" s="22" t="s">
        <v>85</v>
      </c>
    </row>
    <row r="38" spans="1:11" ht="18" customHeight="1">
      <c r="A38" s="10">
        <v>21</v>
      </c>
      <c r="B38" s="10" t="s">
        <v>23</v>
      </c>
      <c r="C38" s="4">
        <v>1</v>
      </c>
      <c r="D38" s="4">
        <v>241</v>
      </c>
      <c r="E38" s="4">
        <v>734</v>
      </c>
      <c r="F38" s="4">
        <v>95</v>
      </c>
      <c r="G38" s="4">
        <v>94</v>
      </c>
      <c r="H38" s="4"/>
      <c r="I38" s="4">
        <v>1165</v>
      </c>
      <c r="J38" s="4">
        <v>2400</v>
      </c>
      <c r="K38" s="22" t="s">
        <v>85</v>
      </c>
    </row>
    <row r="39" spans="1:11" ht="18" customHeight="1">
      <c r="A39" s="10">
        <v>22</v>
      </c>
      <c r="B39" s="10" t="s">
        <v>24</v>
      </c>
      <c r="C39" s="4">
        <v>3</v>
      </c>
      <c r="D39" s="4">
        <v>315</v>
      </c>
      <c r="E39" s="4">
        <v>453</v>
      </c>
      <c r="F39" s="4">
        <v>173</v>
      </c>
      <c r="G39" s="4">
        <v>219</v>
      </c>
      <c r="H39" s="4"/>
      <c r="I39" s="4">
        <v>1163</v>
      </c>
      <c r="J39" s="4">
        <v>2225</v>
      </c>
      <c r="K39" s="22" t="s">
        <v>85</v>
      </c>
    </row>
    <row r="40" spans="1:11" ht="18" customHeight="1">
      <c r="A40" s="10">
        <v>23</v>
      </c>
      <c r="B40" s="10" t="s">
        <v>25</v>
      </c>
      <c r="C40" s="4">
        <v>0</v>
      </c>
      <c r="D40" s="4">
        <v>157</v>
      </c>
      <c r="E40" s="4">
        <v>338</v>
      </c>
      <c r="F40" s="4">
        <v>67</v>
      </c>
      <c r="G40" s="4">
        <v>68</v>
      </c>
      <c r="H40" s="4"/>
      <c r="I40" s="4">
        <v>630</v>
      </c>
      <c r="J40" s="4">
        <v>2668</v>
      </c>
      <c r="K40" s="22" t="s">
        <v>85</v>
      </c>
    </row>
    <row r="41" spans="1:11" ht="18" customHeight="1">
      <c r="A41" s="10">
        <v>24</v>
      </c>
      <c r="B41" s="10" t="s">
        <v>26</v>
      </c>
      <c r="C41" s="4">
        <v>20</v>
      </c>
      <c r="D41" s="4">
        <v>1338</v>
      </c>
      <c r="E41" s="4">
        <v>2484</v>
      </c>
      <c r="F41" s="4">
        <v>519</v>
      </c>
      <c r="G41" s="4">
        <v>491</v>
      </c>
      <c r="H41" s="4"/>
      <c r="I41" s="4">
        <v>4852</v>
      </c>
      <c r="J41" s="22" t="s">
        <v>103</v>
      </c>
      <c r="K41" s="21" t="s">
        <v>104</v>
      </c>
    </row>
    <row r="42" spans="1:11" ht="18" customHeight="1" thickBot="1">
      <c r="A42" s="31" t="s">
        <v>40</v>
      </c>
      <c r="B42" s="32"/>
      <c r="C42" s="5">
        <f>SUM(C35:C41)</f>
        <v>133</v>
      </c>
      <c r="D42" s="5">
        <f>SUM(D35:D41)</f>
        <v>5863</v>
      </c>
      <c r="E42" s="5">
        <f>SUM(E35:E41)</f>
        <v>10117</v>
      </c>
      <c r="F42" s="5">
        <f>SUM(F35:F41)</f>
        <v>2140</v>
      </c>
      <c r="G42" s="5">
        <f>SUM(G35:G41)</f>
        <v>1985</v>
      </c>
      <c r="H42" s="5"/>
      <c r="I42" s="5">
        <f>SUM(I35:I41)</f>
        <v>20238</v>
      </c>
      <c r="J42" s="23" t="s">
        <v>100</v>
      </c>
      <c r="K42" s="23" t="s">
        <v>85</v>
      </c>
    </row>
    <row r="43" spans="1:11" ht="18" customHeight="1">
      <c r="A43" s="9">
        <v>25</v>
      </c>
      <c r="B43" s="9" t="s">
        <v>2</v>
      </c>
      <c r="C43" s="3">
        <v>58</v>
      </c>
      <c r="D43" s="3">
        <v>2213</v>
      </c>
      <c r="E43" s="3">
        <v>3471</v>
      </c>
      <c r="F43" s="3">
        <v>816</v>
      </c>
      <c r="G43" s="3">
        <v>605</v>
      </c>
      <c r="H43" s="3"/>
      <c r="I43" s="3">
        <v>7163</v>
      </c>
      <c r="J43" s="3">
        <v>2933</v>
      </c>
      <c r="K43" s="19" t="s">
        <v>85</v>
      </c>
    </row>
    <row r="44" spans="1:11" ht="18" customHeight="1">
      <c r="A44" s="10">
        <v>26</v>
      </c>
      <c r="B44" s="10" t="s">
        <v>4</v>
      </c>
      <c r="C44" s="4">
        <v>39</v>
      </c>
      <c r="D44" s="4">
        <v>2772</v>
      </c>
      <c r="E44" s="4">
        <v>3677</v>
      </c>
      <c r="F44" s="4">
        <v>971</v>
      </c>
      <c r="G44" s="4">
        <v>624</v>
      </c>
      <c r="H44" s="4"/>
      <c r="I44" s="4">
        <v>8083</v>
      </c>
      <c r="J44" s="4">
        <v>2450</v>
      </c>
      <c r="K44" s="22" t="s">
        <v>85</v>
      </c>
    </row>
    <row r="45" spans="1:11" ht="18" customHeight="1">
      <c r="A45" s="10">
        <v>27</v>
      </c>
      <c r="B45" s="10" t="s">
        <v>10</v>
      </c>
      <c r="C45" s="4">
        <v>38</v>
      </c>
      <c r="D45" s="4">
        <v>2038</v>
      </c>
      <c r="E45" s="4">
        <v>3115</v>
      </c>
      <c r="F45" s="4">
        <v>831</v>
      </c>
      <c r="G45" s="4">
        <v>652</v>
      </c>
      <c r="H45" s="4"/>
      <c r="I45" s="4">
        <v>6674</v>
      </c>
      <c r="J45" s="22" t="s">
        <v>105</v>
      </c>
      <c r="K45" s="21" t="s">
        <v>106</v>
      </c>
    </row>
    <row r="46" spans="1:11" ht="18" customHeight="1">
      <c r="A46" s="10">
        <v>28</v>
      </c>
      <c r="B46" s="10" t="s">
        <v>27</v>
      </c>
      <c r="C46" s="4">
        <v>0</v>
      </c>
      <c r="D46" s="4">
        <v>180</v>
      </c>
      <c r="E46" s="4">
        <v>136</v>
      </c>
      <c r="F46" s="4">
        <v>23</v>
      </c>
      <c r="G46" s="4">
        <v>27</v>
      </c>
      <c r="H46" s="4"/>
      <c r="I46" s="4">
        <v>366</v>
      </c>
      <c r="J46" s="4">
        <v>2150</v>
      </c>
      <c r="K46" s="22" t="s">
        <v>85</v>
      </c>
    </row>
    <row r="47" spans="1:11" ht="18" customHeight="1">
      <c r="A47" s="10">
        <v>29</v>
      </c>
      <c r="B47" s="10" t="s">
        <v>28</v>
      </c>
      <c r="C47" s="4">
        <v>4</v>
      </c>
      <c r="D47" s="4">
        <v>225</v>
      </c>
      <c r="E47" s="4">
        <v>105</v>
      </c>
      <c r="F47" s="4">
        <v>19</v>
      </c>
      <c r="G47" s="4">
        <v>24</v>
      </c>
      <c r="H47" s="4"/>
      <c r="I47" s="4">
        <v>377</v>
      </c>
      <c r="J47" s="4">
        <v>2183</v>
      </c>
      <c r="K47" s="22" t="s">
        <v>85</v>
      </c>
    </row>
    <row r="48" spans="1:11" ht="18" customHeight="1" thickBot="1">
      <c r="A48" s="31" t="s">
        <v>41</v>
      </c>
      <c r="B48" s="32"/>
      <c r="C48" s="5">
        <f>SUM(C43:C47)</f>
        <v>139</v>
      </c>
      <c r="D48" s="5">
        <f>SUM(D43:D47)</f>
        <v>7428</v>
      </c>
      <c r="E48" s="5">
        <f>SUM(E43:E47)</f>
        <v>10504</v>
      </c>
      <c r="F48" s="5">
        <f>SUM(F43:F47)</f>
        <v>2660</v>
      </c>
      <c r="G48" s="5">
        <f>SUM(G43:G47)</f>
        <v>1932</v>
      </c>
      <c r="H48" s="5"/>
      <c r="I48" s="5">
        <f>SUM(I43:I47)</f>
        <v>22663</v>
      </c>
      <c r="J48" s="23" t="s">
        <v>102</v>
      </c>
      <c r="K48" s="23" t="s">
        <v>85</v>
      </c>
    </row>
    <row r="49" spans="1:11" ht="18" customHeight="1" thickBot="1">
      <c r="A49" s="45" t="s">
        <v>42</v>
      </c>
      <c r="B49" s="46"/>
      <c r="C49" s="7">
        <f>+C42+C48</f>
        <v>272</v>
      </c>
      <c r="D49" s="7">
        <f>+D42+D48</f>
        <v>13291</v>
      </c>
      <c r="E49" s="7">
        <f>+E42+E48</f>
        <v>20621</v>
      </c>
      <c r="F49" s="7">
        <f>+F42+F48</f>
        <v>4800</v>
      </c>
      <c r="G49" s="7">
        <f>+G42+G48</f>
        <v>3917</v>
      </c>
      <c r="H49" s="7"/>
      <c r="I49" s="7">
        <f>+I42+I48</f>
        <v>42901</v>
      </c>
      <c r="J49" s="23" t="s">
        <v>107</v>
      </c>
      <c r="K49" s="23" t="s">
        <v>85</v>
      </c>
    </row>
    <row r="50" spans="1:11" ht="18" customHeight="1" thickBot="1">
      <c r="A50" s="43" t="s">
        <v>43</v>
      </c>
      <c r="B50" s="44"/>
      <c r="C50" s="6">
        <f aca="true" t="shared" si="2" ref="C50:I50">+C49+C34+C30+C22+C15</f>
        <v>1733</v>
      </c>
      <c r="D50" s="6">
        <f t="shared" si="2"/>
        <v>69514</v>
      </c>
      <c r="E50" s="6">
        <f t="shared" si="2"/>
        <v>81153</v>
      </c>
      <c r="F50" s="6">
        <f t="shared" si="2"/>
        <v>23302</v>
      </c>
      <c r="G50" s="6">
        <f t="shared" si="2"/>
        <v>19370</v>
      </c>
      <c r="H50" s="6">
        <f t="shared" si="2"/>
        <v>50</v>
      </c>
      <c r="I50" s="6">
        <f t="shared" si="2"/>
        <v>195122</v>
      </c>
      <c r="J50" s="23" t="s">
        <v>84</v>
      </c>
      <c r="K50" s="23" t="s">
        <v>85</v>
      </c>
    </row>
    <row r="51" spans="1:3" ht="15" customHeight="1">
      <c r="A51" s="11"/>
      <c r="C51" s="11"/>
    </row>
    <row r="52" ht="15" customHeight="1"/>
  </sheetData>
  <mergeCells count="19">
    <mergeCell ref="A14:B14"/>
    <mergeCell ref="A12:B12"/>
    <mergeCell ref="A4:B7"/>
    <mergeCell ref="C6:I6"/>
    <mergeCell ref="C5:K5"/>
    <mergeCell ref="C4:K4"/>
    <mergeCell ref="J6:K6"/>
    <mergeCell ref="A33:B33"/>
    <mergeCell ref="A15:B15"/>
    <mergeCell ref="A18:B18"/>
    <mergeCell ref="A21:B21"/>
    <mergeCell ref="A22:B22"/>
    <mergeCell ref="A29:B29"/>
    <mergeCell ref="A30:B30"/>
    <mergeCell ref="A50:B50"/>
    <mergeCell ref="A34:B34"/>
    <mergeCell ref="A42:B42"/>
    <mergeCell ref="A48:B48"/>
    <mergeCell ref="A49:B49"/>
  </mergeCells>
  <printOptions/>
  <pageMargins left="0.5905511811023623" right="0.38" top="0.6299212598425197" bottom="0.31496062992125984" header="0.5118110236220472" footer="0.35433070866141736"/>
  <pageSetup horizontalDpi="600" verticalDpi="600" orientation="portrait" paperSize="9" scale="90" r:id="rId1"/>
  <colBreaks count="1" manualBreakCount="1">
    <brk id="1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2007-03-02T01:13:49Z</cp:lastPrinted>
  <dcterms:created xsi:type="dcterms:W3CDTF">2006-12-01T02:50:24Z</dcterms:created>
  <dcterms:modified xsi:type="dcterms:W3CDTF">2007-03-02T01:14:28Z</dcterms:modified>
  <cp:category/>
  <cp:version/>
  <cp:contentType/>
  <cp:contentStatus/>
</cp:coreProperties>
</file>